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20" yWindow="90" windowWidth="19320" windowHeight="12120" activeTab="1"/>
  </bookViews>
  <sheets>
    <sheet name="Ergebnisliste" sheetId="1" r:id="rId1"/>
    <sheet name="Einzelplatzierungen" sheetId="2" r:id="rId2"/>
    <sheet name="Tabelle3" sheetId="3" r:id="rId3"/>
  </sheets>
  <definedNames>
    <definedName name="_xlnm._FilterDatabase" localSheetId="1" hidden="1">Einzelplatzierungen!$A$5:$I$17</definedName>
    <definedName name="_xlnm.Print_Area" localSheetId="0">Ergebnisliste!$A$1:$U$33</definedName>
  </definedNames>
  <calcPr calcId="145621"/>
</workbook>
</file>

<file path=xl/calcChain.xml><?xml version="1.0" encoding="utf-8"?>
<calcChain xmlns="http://schemas.openxmlformats.org/spreadsheetml/2006/main">
  <c r="R32" i="1" l="1"/>
  <c r="P32" i="1"/>
  <c r="N32" i="1"/>
  <c r="L32" i="1"/>
  <c r="J32" i="1"/>
  <c r="H32" i="1"/>
  <c r="S30" i="1"/>
  <c r="Q30" i="1"/>
  <c r="O30" i="1"/>
  <c r="M30" i="1"/>
  <c r="K30" i="1"/>
  <c r="I30" i="1"/>
  <c r="T30" i="1" s="1"/>
  <c r="G30" i="1"/>
  <c r="S29" i="1"/>
  <c r="Q29" i="1"/>
  <c r="O29" i="1"/>
  <c r="M29" i="1"/>
  <c r="K29" i="1"/>
  <c r="I29" i="1"/>
  <c r="T29" i="1" s="1"/>
  <c r="G29" i="1"/>
  <c r="S28" i="1"/>
  <c r="Q28" i="1"/>
  <c r="O28" i="1"/>
  <c r="M28" i="1"/>
  <c r="K28" i="1"/>
  <c r="I28" i="1"/>
  <c r="G28" i="1"/>
  <c r="S27" i="1"/>
  <c r="Q27" i="1"/>
  <c r="O27" i="1"/>
  <c r="M27" i="1"/>
  <c r="K27" i="1"/>
  <c r="I27" i="1"/>
  <c r="G27" i="1"/>
  <c r="S26" i="1"/>
  <c r="Q26" i="1"/>
  <c r="O26" i="1"/>
  <c r="M26" i="1"/>
  <c r="K26" i="1"/>
  <c r="I26" i="1"/>
  <c r="G26" i="1"/>
  <c r="R22" i="1"/>
  <c r="P22" i="1"/>
  <c r="N22" i="1"/>
  <c r="L22" i="1"/>
  <c r="J22" i="1"/>
  <c r="H22" i="1"/>
  <c r="S19" i="1"/>
  <c r="Q19" i="1"/>
  <c r="O19" i="1"/>
  <c r="M19" i="1"/>
  <c r="K19" i="1"/>
  <c r="I19" i="1"/>
  <c r="G19" i="1"/>
  <c r="S18" i="1"/>
  <c r="Q18" i="1"/>
  <c r="T18" i="1" s="1"/>
  <c r="O18" i="1"/>
  <c r="M18" i="1"/>
  <c r="K18" i="1"/>
  <c r="I18" i="1"/>
  <c r="G18" i="1"/>
  <c r="S17" i="1"/>
  <c r="Q17" i="1"/>
  <c r="T17" i="1" s="1"/>
  <c r="O17" i="1"/>
  <c r="M17" i="1"/>
  <c r="K17" i="1"/>
  <c r="I17" i="1"/>
  <c r="G17" i="1"/>
  <c r="S16" i="1"/>
  <c r="Q16" i="1"/>
  <c r="O16" i="1"/>
  <c r="M16" i="1"/>
  <c r="K16" i="1"/>
  <c r="I16" i="1"/>
  <c r="G16" i="1"/>
  <c r="R12" i="1"/>
  <c r="P12" i="1"/>
  <c r="N12" i="1"/>
  <c r="L12" i="1"/>
  <c r="J12" i="1"/>
  <c r="H12" i="1"/>
  <c r="S10" i="1"/>
  <c r="Q10" i="1"/>
  <c r="O10" i="1"/>
  <c r="M10" i="1"/>
  <c r="K10" i="1"/>
  <c r="I10" i="1"/>
  <c r="G10" i="1"/>
  <c r="S9" i="1"/>
  <c r="Q9" i="1"/>
  <c r="O9" i="1"/>
  <c r="M9" i="1"/>
  <c r="K9" i="1"/>
  <c r="I9" i="1"/>
  <c r="G9" i="1"/>
  <c r="S8" i="1"/>
  <c r="Q8" i="1"/>
  <c r="O8" i="1"/>
  <c r="M8" i="1"/>
  <c r="K8" i="1"/>
  <c r="I8" i="1"/>
  <c r="G8" i="1"/>
  <c r="S7" i="1"/>
  <c r="Q7" i="1"/>
  <c r="O7" i="1"/>
  <c r="M7" i="1"/>
  <c r="K7" i="1"/>
  <c r="I7" i="1"/>
  <c r="G7" i="1"/>
  <c r="S6" i="1"/>
  <c r="Q6" i="1"/>
  <c r="O6" i="1"/>
  <c r="M6" i="1"/>
  <c r="K6" i="1"/>
  <c r="I6" i="1"/>
  <c r="G6" i="1"/>
  <c r="T27" i="1" l="1"/>
  <c r="T26" i="1"/>
  <c r="T28" i="1"/>
  <c r="T10" i="1"/>
  <c r="T9" i="1"/>
  <c r="U8" i="1" s="1"/>
  <c r="T7" i="1"/>
  <c r="T8" i="1"/>
  <c r="T6" i="1"/>
  <c r="T19" i="1"/>
  <c r="T16" i="1"/>
  <c r="U16" i="1"/>
  <c r="A2" i="2"/>
  <c r="B13" i="2"/>
  <c r="C13" i="2"/>
  <c r="D13" i="2"/>
  <c r="B9" i="2"/>
  <c r="C9" i="2"/>
  <c r="D9" i="2"/>
  <c r="B8" i="2"/>
  <c r="C8" i="2"/>
  <c r="D8" i="2"/>
  <c r="B17" i="2"/>
  <c r="C17" i="2"/>
  <c r="D17" i="2"/>
  <c r="B14" i="2"/>
  <c r="C14" i="2"/>
  <c r="D14" i="2"/>
  <c r="B16" i="2"/>
  <c r="C16" i="2"/>
  <c r="D16" i="2"/>
  <c r="B18" i="2"/>
  <c r="C18" i="2"/>
  <c r="D18" i="2"/>
  <c r="B7" i="2"/>
  <c r="C7" i="2"/>
  <c r="D7" i="2"/>
  <c r="B6" i="2"/>
  <c r="C6" i="2"/>
  <c r="D6" i="2"/>
  <c r="B10" i="2"/>
  <c r="C10" i="2"/>
  <c r="D10" i="2"/>
  <c r="B19" i="2"/>
  <c r="C19" i="2"/>
  <c r="D19" i="2"/>
  <c r="B12" i="2"/>
  <c r="C12" i="2"/>
  <c r="D12" i="2"/>
  <c r="B11" i="2"/>
  <c r="C11" i="2"/>
  <c r="D11" i="2"/>
  <c r="D15" i="2"/>
  <c r="C15" i="2"/>
  <c r="B15" i="2"/>
  <c r="U27" i="1" l="1"/>
  <c r="U19" i="1"/>
  <c r="U28" i="1"/>
  <c r="U29" i="1"/>
  <c r="U30" i="1"/>
  <c r="U26" i="1"/>
  <c r="U7" i="1"/>
  <c r="U10" i="1"/>
  <c r="U18" i="1"/>
  <c r="U17" i="1"/>
  <c r="U6" i="1"/>
  <c r="U9" i="1"/>
  <c r="E12" i="2"/>
  <c r="E19" i="2"/>
  <c r="E10" i="2"/>
  <c r="E6" i="2"/>
  <c r="E7" i="2"/>
  <c r="E18" i="2"/>
  <c r="E16" i="2"/>
  <c r="E14" i="2"/>
  <c r="E17" i="2"/>
  <c r="E8" i="2"/>
  <c r="E9" i="2"/>
  <c r="E13" i="2"/>
  <c r="E11" i="2"/>
  <c r="E15" i="2"/>
  <c r="H12" i="2" l="1"/>
  <c r="I12" i="2" s="1"/>
  <c r="B7" i="1"/>
  <c r="B27" i="1"/>
  <c r="B17" i="1"/>
  <c r="H19" i="2"/>
  <c r="I19" i="2" s="1"/>
  <c r="H10" i="2"/>
  <c r="I10" i="2" s="1"/>
  <c r="H6" i="2"/>
  <c r="I6" i="2" s="1"/>
  <c r="H7" i="2"/>
  <c r="I7" i="2" s="1"/>
  <c r="H18" i="2"/>
  <c r="I18" i="2" s="1"/>
  <c r="H16" i="2"/>
  <c r="I16" i="2" s="1"/>
  <c r="H14" i="2"/>
  <c r="I14" i="2" s="1"/>
  <c r="H17" i="2"/>
  <c r="I17" i="2" s="1"/>
  <c r="H11" i="2"/>
  <c r="I11" i="2" s="1"/>
  <c r="H8" i="2"/>
  <c r="I8" i="2" s="1"/>
  <c r="H9" i="2"/>
  <c r="I9" i="2" s="1"/>
  <c r="H13" i="2"/>
  <c r="I13" i="2" s="1"/>
  <c r="H15" i="2" l="1"/>
  <c r="I15" i="2" s="1"/>
  <c r="A6" i="1"/>
  <c r="A16" i="1"/>
  <c r="A26" i="1"/>
  <c r="A6" i="2"/>
  <c r="A10" i="2"/>
  <c r="A19" i="2"/>
  <c r="A12" i="2"/>
  <c r="A7" i="2"/>
  <c r="A18" i="2"/>
  <c r="A16" i="2"/>
  <c r="A17" i="2"/>
  <c r="A14" i="2"/>
  <c r="A15" i="2"/>
  <c r="A11" i="2"/>
  <c r="A8" i="2"/>
  <c r="A13" i="2"/>
  <c r="A9" i="2"/>
</calcChain>
</file>

<file path=xl/sharedStrings.xml><?xml version="1.0" encoding="utf-8"?>
<sst xmlns="http://schemas.openxmlformats.org/spreadsheetml/2006/main" count="85" uniqueCount="50">
  <si>
    <t>Vorname</t>
  </si>
  <si>
    <t>Nachname</t>
  </si>
  <si>
    <t>Jg.</t>
  </si>
  <si>
    <t>Mannschaft</t>
  </si>
  <si>
    <t>Boden</t>
  </si>
  <si>
    <t>Seitpferd</t>
  </si>
  <si>
    <t>Ringe</t>
  </si>
  <si>
    <t>Sprung</t>
  </si>
  <si>
    <t>Barren</t>
  </si>
  <si>
    <t>Reck</t>
  </si>
  <si>
    <t>Gesamt</t>
  </si>
  <si>
    <t>Klenz</t>
  </si>
  <si>
    <t>Florian</t>
  </si>
  <si>
    <t>Schröttle</t>
  </si>
  <si>
    <t>Josef</t>
  </si>
  <si>
    <t>Dominik</t>
  </si>
  <si>
    <t>Leibel</t>
  </si>
  <si>
    <t>Platz</t>
  </si>
  <si>
    <t>Sebastian</t>
  </si>
  <si>
    <t>Strobl</t>
  </si>
  <si>
    <t>TV 1862 Dillingen 1</t>
  </si>
  <si>
    <t>Wasner</t>
  </si>
  <si>
    <t>Linus</t>
  </si>
  <si>
    <t>Stuhler</t>
  </si>
  <si>
    <t>Phillip</t>
  </si>
  <si>
    <t>Höfer</t>
  </si>
  <si>
    <t>Konstantin</t>
  </si>
  <si>
    <t>Weldishofer</t>
  </si>
  <si>
    <t>Michael</t>
  </si>
  <si>
    <t>TV 1862 Dillingen 2</t>
  </si>
  <si>
    <t>Krauter</t>
  </si>
  <si>
    <t>Johann</t>
  </si>
  <si>
    <t>Matthias</t>
  </si>
  <si>
    <t>Fritsche</t>
  </si>
  <si>
    <t>Thomas</t>
  </si>
  <si>
    <t>Wörner</t>
  </si>
  <si>
    <t>Schweizer</t>
  </si>
  <si>
    <t>Vinzenz</t>
  </si>
  <si>
    <t>Rang</t>
  </si>
  <si>
    <t>Punkte</t>
  </si>
  <si>
    <t>TV 1862 Dillingen Turner</t>
  </si>
  <si>
    <t>1. Dg</t>
  </si>
  <si>
    <t>2. Dg</t>
  </si>
  <si>
    <t>3. Dg</t>
  </si>
  <si>
    <t>Verein</t>
  </si>
  <si>
    <t>Einzelplatzierungen</t>
  </si>
  <si>
    <t>Ergebnisliste</t>
  </si>
  <si>
    <t xml:space="preserve">Piak </t>
  </si>
  <si>
    <t>Anton</t>
  </si>
  <si>
    <t>Vereinsinternes Ranking Gauliga Durchgang 3,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</si>
</sst>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2" fontId="0" fillId="0" borderId="0" xfId="0" applyNumberFormat="1"/>
    <xf numFmtId="2" fontId="3" fillId="0" borderId="3" xfId="0" applyNumberFormat="1" applyFont="1" applyBorder="1" applyProtection="1"/>
    <xf numFmtId="2" fontId="3" fillId="0" borderId="5" xfId="0" applyNumberFormat="1" applyFont="1" applyBorder="1" applyProtection="1"/>
    <xf numFmtId="2" fontId="3" fillId="0" borderId="8" xfId="0" applyNumberFormat="1" applyFont="1" applyBorder="1" applyProtection="1"/>
    <xf numFmtId="0" fontId="3" fillId="0" borderId="0" xfId="0" applyFont="1" applyProtection="1"/>
    <xf numFmtId="2" fontId="3" fillId="0" borderId="0" xfId="0" applyNumberFormat="1" applyFont="1" applyProtection="1"/>
    <xf numFmtId="0" fontId="2" fillId="0" borderId="0" xfId="0" applyFont="1" applyProtection="1"/>
    <xf numFmtId="0" fontId="3" fillId="0" borderId="2" xfId="0" applyFont="1" applyBorder="1" applyProtection="1"/>
    <xf numFmtId="0" fontId="3" fillId="0" borderId="0" xfId="0" applyFont="1" applyBorder="1" applyProtection="1"/>
    <xf numFmtId="0" fontId="3" fillId="0" borderId="7" xfId="0" applyFont="1" applyBorder="1" applyProtection="1"/>
    <xf numFmtId="2" fontId="3" fillId="0" borderId="9" xfId="0" applyNumberFormat="1" applyFont="1" applyBorder="1" applyProtection="1"/>
    <xf numFmtId="2" fontId="3" fillId="0" borderId="10" xfId="0" applyNumberFormat="1" applyFont="1" applyBorder="1" applyProtection="1"/>
    <xf numFmtId="2" fontId="3" fillId="0" borderId="11" xfId="0" applyNumberFormat="1" applyFont="1" applyBorder="1" applyProtection="1"/>
    <xf numFmtId="2" fontId="2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Fill="1" applyProtection="1"/>
    <xf numFmtId="0" fontId="2" fillId="0" borderId="0" xfId="0" applyFont="1" applyFill="1" applyProtection="1"/>
    <xf numFmtId="0" fontId="3" fillId="2" borderId="5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1" xfId="0" applyFont="1" applyBorder="1" applyProtection="1"/>
    <xf numFmtId="2" fontId="3" fillId="0" borderId="1" xfId="0" applyNumberFormat="1" applyFont="1" applyBorder="1" applyProtection="1"/>
    <xf numFmtId="0" fontId="2" fillId="2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4" xfId="0" applyFont="1" applyBorder="1" applyProtection="1"/>
    <xf numFmtId="2" fontId="3" fillId="0" borderId="4" xfId="0" applyNumberFormat="1" applyFont="1" applyBorder="1" applyProtection="1"/>
    <xf numFmtId="0" fontId="3" fillId="2" borderId="4" xfId="0" applyFont="1" applyFill="1" applyBorder="1" applyAlignment="1" applyProtection="1">
      <alignment horizontal="center"/>
    </xf>
    <xf numFmtId="2" fontId="3" fillId="2" borderId="5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Alignment="1" applyProtection="1">
      <alignment horizontal="center"/>
    </xf>
    <xf numFmtId="0" fontId="3" fillId="0" borderId="5" xfId="0" applyFont="1" applyBorder="1" applyProtection="1"/>
    <xf numFmtId="2" fontId="3" fillId="0" borderId="4" xfId="0" applyNumberFormat="1" applyFont="1" applyFill="1" applyBorder="1" applyProtection="1"/>
    <xf numFmtId="0" fontId="3" fillId="0" borderId="6" xfId="0" applyFont="1" applyBorder="1" applyProtection="1"/>
    <xf numFmtId="0" fontId="3" fillId="0" borderId="8" xfId="0" applyFont="1" applyBorder="1" applyProtection="1"/>
    <xf numFmtId="2" fontId="3" fillId="0" borderId="6" xfId="0" applyNumberFormat="1" applyFont="1" applyBorder="1" applyProtection="1"/>
    <xf numFmtId="2" fontId="3" fillId="0" borderId="12" xfId="0" applyNumberFormat="1" applyFont="1" applyBorder="1" applyProtection="1"/>
    <xf numFmtId="0" fontId="3" fillId="0" borderId="13" xfId="0" applyFont="1" applyBorder="1" applyProtection="1"/>
    <xf numFmtId="2" fontId="3" fillId="0" borderId="13" xfId="0" applyNumberFormat="1" applyFont="1" applyBorder="1" applyProtection="1"/>
    <xf numFmtId="2" fontId="2" fillId="0" borderId="14" xfId="0" applyNumberFormat="1" applyFont="1" applyBorder="1" applyProtection="1"/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3" xfId="0" applyFont="1" applyBorder="1" applyProtection="1"/>
    <xf numFmtId="0" fontId="6" fillId="0" borderId="5" xfId="0" applyFont="1" applyBorder="1" applyProtection="1"/>
    <xf numFmtId="0" fontId="6" fillId="0" borderId="8" xfId="0" applyFont="1" applyBorder="1" applyProtection="1"/>
    <xf numFmtId="0" fontId="6" fillId="0" borderId="0" xfId="0" applyFont="1" applyProtection="1"/>
    <xf numFmtId="0" fontId="4" fillId="0" borderId="0" xfId="0" applyFont="1" applyProtection="1"/>
    <xf numFmtId="0" fontId="3" fillId="0" borderId="0" xfId="0" applyFont="1"/>
    <xf numFmtId="2" fontId="3" fillId="0" borderId="0" xfId="0" applyNumberFormat="1" applyFont="1"/>
    <xf numFmtId="0" fontId="3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2" fillId="3" borderId="1" xfId="0" applyFont="1" applyFill="1" applyBorder="1" applyProtection="1"/>
    <xf numFmtId="0" fontId="2" fillId="3" borderId="3" xfId="0" applyFont="1" applyFill="1" applyBorder="1" applyProtection="1"/>
    <xf numFmtId="0" fontId="2" fillId="3" borderId="12" xfId="0" applyFont="1" applyFill="1" applyBorder="1" applyProtection="1"/>
    <xf numFmtId="0" fontId="2" fillId="3" borderId="13" xfId="0" applyFont="1" applyFill="1" applyBorder="1" applyProtection="1"/>
    <xf numFmtId="0" fontId="2" fillId="3" borderId="13" xfId="0" applyFont="1" applyFill="1" applyBorder="1" applyAlignment="1" applyProtection="1">
      <alignment horizontal="left"/>
    </xf>
    <xf numFmtId="0" fontId="2" fillId="3" borderId="14" xfId="0" applyFont="1" applyFill="1" applyBorder="1" applyProtection="1"/>
    <xf numFmtId="0" fontId="2" fillId="3" borderId="12" xfId="0" applyFont="1" applyFill="1" applyBorder="1" applyAlignment="1" applyProtection="1"/>
    <xf numFmtId="0" fontId="2" fillId="3" borderId="14" xfId="0" applyFont="1" applyFill="1" applyBorder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4" borderId="1" xfId="0" applyFont="1" applyFill="1" applyBorder="1" applyProtection="1"/>
    <xf numFmtId="0" fontId="2" fillId="4" borderId="3" xfId="0" applyFont="1" applyFill="1" applyBorder="1" applyProtection="1"/>
    <xf numFmtId="0" fontId="2" fillId="4" borderId="12" xfId="0" applyFont="1" applyFill="1" applyBorder="1" applyProtection="1"/>
    <xf numFmtId="0" fontId="2" fillId="4" borderId="13" xfId="0" applyFont="1" applyFill="1" applyBorder="1" applyProtection="1"/>
    <xf numFmtId="0" fontId="2" fillId="4" borderId="13" xfId="0" applyFont="1" applyFill="1" applyBorder="1" applyAlignment="1" applyProtection="1">
      <alignment horizontal="left"/>
    </xf>
    <xf numFmtId="0" fontId="2" fillId="4" borderId="14" xfId="0" applyFont="1" applyFill="1" applyBorder="1" applyProtection="1"/>
    <xf numFmtId="0" fontId="2" fillId="4" borderId="12" xfId="0" applyFont="1" applyFill="1" applyBorder="1" applyAlignment="1" applyProtection="1"/>
    <xf numFmtId="0" fontId="2" fillId="4" borderId="14" xfId="0" applyFont="1" applyFill="1" applyBorder="1" applyAlignment="1" applyProtection="1"/>
    <xf numFmtId="0" fontId="2" fillId="4" borderId="9" xfId="0" applyFont="1" applyFill="1" applyBorder="1" applyAlignment="1" applyProtection="1">
      <alignment horizontal="center"/>
    </xf>
    <xf numFmtId="0" fontId="2" fillId="5" borderId="1" xfId="0" applyFont="1" applyFill="1" applyBorder="1" applyProtection="1"/>
    <xf numFmtId="0" fontId="2" fillId="5" borderId="3" xfId="0" applyFont="1" applyFill="1" applyBorder="1" applyProtection="1"/>
    <xf numFmtId="0" fontId="2" fillId="5" borderId="12" xfId="0" applyFont="1" applyFill="1" applyBorder="1" applyProtection="1"/>
    <xf numFmtId="0" fontId="2" fillId="5" borderId="13" xfId="0" applyFont="1" applyFill="1" applyBorder="1" applyProtection="1"/>
    <xf numFmtId="0" fontId="2" fillId="5" borderId="13" xfId="0" applyFont="1" applyFill="1" applyBorder="1" applyAlignment="1" applyProtection="1">
      <alignment horizontal="left"/>
    </xf>
    <xf numFmtId="0" fontId="2" fillId="5" borderId="14" xfId="0" applyFont="1" applyFill="1" applyBorder="1" applyProtection="1"/>
    <xf numFmtId="0" fontId="2" fillId="5" borderId="12" xfId="0" applyFont="1" applyFill="1" applyBorder="1" applyAlignment="1" applyProtection="1"/>
    <xf numFmtId="0" fontId="2" fillId="5" borderId="14" xfId="0" applyFont="1" applyFill="1" applyBorder="1" applyAlignment="1" applyProtection="1"/>
    <xf numFmtId="0" fontId="2" fillId="5" borderId="9" xfId="0" applyFont="1" applyFill="1" applyBorder="1" applyAlignment="1" applyProtection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0" fillId="4" borderId="0" xfId="0" applyFill="1"/>
    <xf numFmtId="2" fontId="3" fillId="4" borderId="0" xfId="0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2" fontId="3" fillId="3" borderId="0" xfId="0" applyNumberFormat="1" applyFont="1" applyFill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0" fillId="5" borderId="0" xfId="0" applyFill="1"/>
    <xf numFmtId="2" fontId="3" fillId="5" borderId="0" xfId="0" applyNumberFormat="1" applyFont="1" applyFill="1"/>
    <xf numFmtId="0" fontId="2" fillId="0" borderId="15" xfId="0" applyFont="1" applyBorder="1" applyAlignment="1">
      <alignment horizontal="right"/>
    </xf>
    <xf numFmtId="0" fontId="2" fillId="0" borderId="15" xfId="0" applyFont="1" applyBorder="1"/>
    <xf numFmtId="0" fontId="2" fillId="0" borderId="1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437029</xdr:colOff>
      <xdr:row>8</xdr:row>
      <xdr:rowOff>33619</xdr:rowOff>
    </xdr:from>
    <xdr:to>
      <xdr:col>1</xdr:col>
      <xdr:colOff>464065</xdr:colOff>
      <xdr:row>11</xdr:row>
      <xdr:rowOff>152400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29" y="1233769"/>
          <a:ext cx="789036" cy="718856"/>
        </a:xfrm>
        <a:prstGeom prst="rect">
          <a:avLst/>
        </a:prstGeom>
      </xdr:spPr>
    </xdr:pic>
    <xdr:clientData/>
  </xdr:twoCellAnchor>
  <xdr:twoCellAnchor editAs="oneCell">
    <xdr:from>
      <xdr:col>0</xdr:col>
      <xdr:colOff>432547</xdr:colOff>
      <xdr:row>18</xdr:row>
      <xdr:rowOff>29135</xdr:rowOff>
    </xdr:from>
    <xdr:to>
      <xdr:col>1</xdr:col>
      <xdr:colOff>495871</xdr:colOff>
      <xdr:row>21</xdr:row>
      <xdr:rowOff>180975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547" y="3229535"/>
          <a:ext cx="825324" cy="751915"/>
        </a:xfrm>
        <a:prstGeom prst="rect">
          <a:avLst/>
        </a:prstGeom>
      </xdr:spPr>
    </xdr:pic>
    <xdr:clientData/>
  </xdr:twoCellAnchor>
  <xdr:twoCellAnchor editAs="oneCell">
    <xdr:from>
      <xdr:col>0</xdr:col>
      <xdr:colOff>439271</xdr:colOff>
      <xdr:row>28</xdr:row>
      <xdr:rowOff>47067</xdr:rowOff>
    </xdr:from>
    <xdr:to>
      <xdr:col>1</xdr:col>
      <xdr:colOff>451546</xdr:colOff>
      <xdr:row>31</xdr:row>
      <xdr:rowOff>152400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271" y="5247717"/>
          <a:ext cx="774275" cy="705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65"/>
  <sheetViews>
    <sheetView zoomScaleNormal="100" workbookViewId="0">
      <selection activeCell="W31" sqref="W31"/>
    </sheetView>
  </sheetViews>
  <sheetFormatPr baseColWidth="10" defaultRowHeight="15.75" x14ac:dyDescent="0.25"/>
  <cols>
    <col min="1" max="1" width="11.42578125" style="6"/>
    <col min="2" max="2" width="13.28515625" style="6" customWidth="1"/>
    <col min="3" max="3" width="1.42578125" style="17" customWidth="1"/>
    <col min="4" max="5" width="12.7109375" style="6" customWidth="1"/>
    <col min="6" max="6" width="6.28515625" style="42" customWidth="1"/>
    <col min="7" max="7" width="20.28515625" style="6" customWidth="1"/>
    <col min="8" max="8" width="8.7109375" style="6" customWidth="1"/>
    <col min="9" max="9" width="2" style="6" bestFit="1" customWidth="1"/>
    <col min="10" max="10" width="8.7109375" style="6" customWidth="1"/>
    <col min="11" max="11" width="2" style="6" bestFit="1" customWidth="1"/>
    <col min="12" max="12" width="8.7109375" style="6" customWidth="1"/>
    <col min="13" max="13" width="2" style="6" bestFit="1" customWidth="1"/>
    <col min="14" max="14" width="8.7109375" style="6" customWidth="1"/>
    <col min="15" max="15" width="2" style="6" bestFit="1" customWidth="1"/>
    <col min="16" max="16" width="8.7109375" style="6" customWidth="1"/>
    <col min="17" max="17" width="2" style="6" bestFit="1" customWidth="1"/>
    <col min="18" max="18" width="8.7109375" style="6" customWidth="1"/>
    <col min="19" max="19" width="2" style="6" bestFit="1" customWidth="1"/>
    <col min="20" max="21" width="8.7109375" style="6" customWidth="1"/>
    <col min="22" max="16384" width="11.42578125" style="6"/>
  </cols>
  <sheetData>
    <row r="2" spans="1:21" ht="28.5" x14ac:dyDescent="0.45">
      <c r="A2" s="47" t="s">
        <v>49</v>
      </c>
    </row>
    <row r="3" spans="1:21" x14ac:dyDescent="0.25">
      <c r="A3" s="6" t="s">
        <v>46</v>
      </c>
      <c r="E3" s="42"/>
    </row>
    <row r="5" spans="1:21" s="8" customFormat="1" x14ac:dyDescent="0.25">
      <c r="A5" s="56" t="s">
        <v>20</v>
      </c>
      <c r="B5" s="57"/>
      <c r="C5" s="18"/>
      <c r="D5" s="58" t="s">
        <v>1</v>
      </c>
      <c r="E5" s="59" t="s">
        <v>0</v>
      </c>
      <c r="F5" s="60" t="s">
        <v>2</v>
      </c>
      <c r="G5" s="61" t="s">
        <v>3</v>
      </c>
      <c r="H5" s="62" t="s">
        <v>4</v>
      </c>
      <c r="I5" s="63"/>
      <c r="J5" s="62" t="s">
        <v>5</v>
      </c>
      <c r="K5" s="63"/>
      <c r="L5" s="62" t="s">
        <v>6</v>
      </c>
      <c r="M5" s="63"/>
      <c r="N5" s="62" t="s">
        <v>7</v>
      </c>
      <c r="O5" s="63"/>
      <c r="P5" s="62" t="s">
        <v>8</v>
      </c>
      <c r="Q5" s="63"/>
      <c r="R5" s="62" t="s">
        <v>9</v>
      </c>
      <c r="S5" s="63"/>
      <c r="T5" s="64" t="s">
        <v>10</v>
      </c>
      <c r="U5" s="16" t="s">
        <v>17</v>
      </c>
    </row>
    <row r="6" spans="1:21" ht="15.75" customHeight="1" x14ac:dyDescent="0.25">
      <c r="A6" s="55">
        <f>_xlfn.RANK.EQ(B7,B:B,0)</f>
        <v>2</v>
      </c>
      <c r="B6" s="19"/>
      <c r="C6" s="20"/>
      <c r="D6" s="25" t="s">
        <v>13</v>
      </c>
      <c r="E6" s="10" t="s">
        <v>14</v>
      </c>
      <c r="F6" s="40">
        <v>1997</v>
      </c>
      <c r="G6" s="43" t="str">
        <f>A5</f>
        <v>TV 1862 Dillingen 1</v>
      </c>
      <c r="H6" s="22">
        <v>13.85</v>
      </c>
      <c r="I6" s="3" t="str">
        <f>IF(OR(H6=LARGE(H6:H11,1),H6=LARGE(H6:H11,2),H6=LARGE(H6:H11,3)),"","*")</f>
        <v>*</v>
      </c>
      <c r="J6" s="22">
        <v>14.8</v>
      </c>
      <c r="K6" s="3" t="str">
        <f>IF(OR(J6=LARGE(J6:J11,1),J6=LARGE(J6:J11,2),J6=LARGE(J6:J11,3)),"","*")</f>
        <v>*</v>
      </c>
      <c r="L6" s="22">
        <v>13.6</v>
      </c>
      <c r="M6" s="3" t="str">
        <f>IF(OR(L6=LARGE(L6:L11,1),L6=LARGE(L6:L11,2),L6=LARGE(L6:L11,3)),"","*")</f>
        <v>*</v>
      </c>
      <c r="N6" s="22">
        <v>14.9</v>
      </c>
      <c r="O6" s="3" t="str">
        <f>IF(OR(N6=LARGE(N6:N11,1),N6=LARGE(N6:N11,2),N6=LARGE(N6:N11,3)),"","*")</f>
        <v>*</v>
      </c>
      <c r="P6" s="22">
        <v>15.2</v>
      </c>
      <c r="Q6" s="3" t="str">
        <f>IF(OR(P6=LARGE(P6:P11,1),P6=LARGE(P6:P11,2),P6=LARGE(P6:P11,3)),"","*")</f>
        <v>*</v>
      </c>
      <c r="R6" s="22">
        <v>14.8</v>
      </c>
      <c r="S6" s="3" t="str">
        <f>IF(OR(R6=LARGE(R6:R11,1),R6=LARGE(R6:R11,2),R6=LARGE(R6:R11,3)),"","*")</f>
        <v/>
      </c>
      <c r="T6" s="12">
        <f t="shared" ref="T6:T11" si="0">SUM(H6:R6)</f>
        <v>87.149999999999991</v>
      </c>
      <c r="U6" s="6">
        <f t="shared" ref="U6:U11" si="1">_xlfn.RANK.EQ(T6,$T$6:$T$1000,0)</f>
        <v>10</v>
      </c>
    </row>
    <row r="7" spans="1:21" ht="15.75" customHeight="1" x14ac:dyDescent="0.25">
      <c r="A7" s="55"/>
      <c r="B7" s="23">
        <f>SUM((H12,J12,L12,N12,P12,R12))</f>
        <v>287.25</v>
      </c>
      <c r="C7" s="24"/>
      <c r="D7" s="25" t="s">
        <v>16</v>
      </c>
      <c r="E7" s="10" t="s">
        <v>15</v>
      </c>
      <c r="F7" s="40">
        <v>1997</v>
      </c>
      <c r="G7" s="44" t="str">
        <f>A5</f>
        <v>TV 1862 Dillingen 1</v>
      </c>
      <c r="H7" s="26">
        <v>15.05</v>
      </c>
      <c r="I7" s="4" t="str">
        <f>IF(OR(H7=LARGE(H6:H11,1),H7=LARGE(H6:H11,2),H7=LARGE(H6:H11,3)),"","*")</f>
        <v/>
      </c>
      <c r="J7" s="26">
        <v>16</v>
      </c>
      <c r="K7" s="4" t="str">
        <f>IF(OR(J7=LARGE(J6:J11,1),J7=LARGE(J6:J11,2),J7=LARGE(J6:J11,3)),"","*")</f>
        <v/>
      </c>
      <c r="L7" s="26">
        <v>15.9</v>
      </c>
      <c r="M7" s="4" t="str">
        <f>IF(OR(L7=LARGE(L6:L11,1),L7=LARGE(L6:L11,2),L7=LARGE(L6:L11,3)),"","*")</f>
        <v/>
      </c>
      <c r="N7" s="26">
        <v>15.9</v>
      </c>
      <c r="O7" s="4" t="str">
        <f>IF(OR(N7=LARGE(N6:N11,1),N7=LARGE(N6:N11,2),N7=LARGE(N6:N11,3)),"","*")</f>
        <v>*</v>
      </c>
      <c r="P7" s="26">
        <v>15.5</v>
      </c>
      <c r="Q7" s="4" t="str">
        <f>IF(OR(P7=LARGE(P6:P11,1),P7=LARGE(P6:P11,2),P7=LARGE(P6:P11,3)),"","*")</f>
        <v/>
      </c>
      <c r="R7" s="26">
        <v>14.6</v>
      </c>
      <c r="S7" s="4" t="str">
        <f>IF(OR(R7=LARGE(R6:R11,1),R7=LARGE(R6:R11,2),R7=LARGE(R6:R11,3)),"","*")</f>
        <v>*</v>
      </c>
      <c r="T7" s="13">
        <f t="shared" si="0"/>
        <v>92.949999999999989</v>
      </c>
      <c r="U7" s="6">
        <f t="shared" si="1"/>
        <v>6</v>
      </c>
    </row>
    <row r="8" spans="1:21" x14ac:dyDescent="0.25">
      <c r="A8" s="27" t="s">
        <v>38</v>
      </c>
      <c r="B8" s="28" t="s">
        <v>39</v>
      </c>
      <c r="C8" s="29"/>
      <c r="D8" s="25" t="s">
        <v>47</v>
      </c>
      <c r="E8" s="6" t="s">
        <v>12</v>
      </c>
      <c r="F8" s="42">
        <v>1997</v>
      </c>
      <c r="G8" s="44" t="str">
        <f>A5</f>
        <v>TV 1862 Dillingen 1</v>
      </c>
      <c r="H8" s="26">
        <v>13.9</v>
      </c>
      <c r="I8" s="4" t="str">
        <f>IF(OR(H8=LARGE(H6:H11,1),H8=LARGE(H6:H11,2),H8=LARGE(H6:H11,3)),"","*")</f>
        <v>*</v>
      </c>
      <c r="J8" s="26">
        <v>15.9</v>
      </c>
      <c r="K8" s="4" t="str">
        <f>IF(OR(J8=LARGE(J6:J11,1),J8=LARGE(J6:J11,2),J8=LARGE(J6:J11,3)),"","*")</f>
        <v/>
      </c>
      <c r="L8" s="26">
        <v>13.7</v>
      </c>
      <c r="M8" s="4" t="str">
        <f>IF(OR(L8=LARGE(L6:L11,1),L8=LARGE(L6:L11,2),L8=LARGE(L6:L11,3)),"","*")</f>
        <v>*</v>
      </c>
      <c r="N8" s="26">
        <v>16.100000000000001</v>
      </c>
      <c r="O8" s="4" t="str">
        <f>IF(OR(N8=LARGE(N6:N11,1),N8=LARGE(N6:N11,2),N8=LARGE(N6:N11,3)),"","*")</f>
        <v/>
      </c>
      <c r="P8" s="26">
        <v>14.9</v>
      </c>
      <c r="Q8" s="4" t="str">
        <f>IF(OR(P8=LARGE(P6:P11,1),P8=LARGE(P6:P11,2),P8=LARGE(P6:P11,3)),"","*")</f>
        <v>*</v>
      </c>
      <c r="R8" s="26">
        <v>14.4</v>
      </c>
      <c r="S8" s="4" t="str">
        <f>IF(OR(R8=LARGE(R6:R11,1),R8=LARGE(R6:R11,2),R8=LARGE(R6:R11,3)),"","*")</f>
        <v>*</v>
      </c>
      <c r="T8" s="13">
        <f t="shared" si="0"/>
        <v>88.9</v>
      </c>
      <c r="U8" s="6">
        <f t="shared" si="1"/>
        <v>8</v>
      </c>
    </row>
    <row r="9" spans="1:21" x14ac:dyDescent="0.25">
      <c r="A9" s="25"/>
      <c r="B9" s="30"/>
      <c r="D9" s="25" t="s">
        <v>19</v>
      </c>
      <c r="E9" s="10" t="s">
        <v>18</v>
      </c>
      <c r="F9" s="40">
        <v>1995</v>
      </c>
      <c r="G9" s="44" t="str">
        <f>A5</f>
        <v>TV 1862 Dillingen 1</v>
      </c>
      <c r="H9" s="31">
        <v>15.05</v>
      </c>
      <c r="I9" s="4" t="str">
        <f>IF(OR(H9=LARGE(H6:H11,1),H9=LARGE(H6:H11,2),H9=LARGE(H6:H11,3)),"","*")</f>
        <v/>
      </c>
      <c r="J9" s="31">
        <v>16</v>
      </c>
      <c r="K9" s="4" t="str">
        <f>IF(OR(J9=LARGE(J6:J11,1),J9=LARGE(J6:J11,2),J9=LARGE(J6:J11,3)),"","*")</f>
        <v/>
      </c>
      <c r="L9" s="31">
        <v>16.2</v>
      </c>
      <c r="M9" s="4" t="str">
        <f>IF(OR(L9=LARGE(L6:L11,1),L9=LARGE(L6:L11,2),L9=LARGE(L6:L11,3)),"","*")</f>
        <v/>
      </c>
      <c r="N9" s="31">
        <v>16.8</v>
      </c>
      <c r="O9" s="4" t="str">
        <f>IF(OR(N9=LARGE(N6:N11,1),N9=LARGE(N6:N11,2),N9=LARGE(N6:N11,3)),"","*")</f>
        <v/>
      </c>
      <c r="P9" s="31">
        <v>16.2</v>
      </c>
      <c r="Q9" s="4" t="str">
        <f>IF(OR(P9=LARGE(P6:P11,1),P9=LARGE(P6:P11,2),P9=LARGE(P6:P11,3)),"","*")</f>
        <v/>
      </c>
      <c r="R9" s="31">
        <v>16.3</v>
      </c>
      <c r="S9" s="4" t="str">
        <f>IF(OR(R9=LARGE(R6:R11,1),R9=LARGE(R6:R11,2),R9=LARGE(R6:R11,3)),"","*")</f>
        <v/>
      </c>
      <c r="T9" s="13">
        <f t="shared" si="0"/>
        <v>96.55</v>
      </c>
      <c r="U9" s="6">
        <f t="shared" si="1"/>
        <v>4</v>
      </c>
    </row>
    <row r="10" spans="1:21" x14ac:dyDescent="0.25">
      <c r="A10" s="25"/>
      <c r="B10" s="30"/>
      <c r="D10" s="25" t="s">
        <v>11</v>
      </c>
      <c r="E10" s="6" t="s">
        <v>48</v>
      </c>
      <c r="F10" s="42">
        <v>1997</v>
      </c>
      <c r="G10" s="44" t="str">
        <f>A5</f>
        <v>TV 1862 Dillingen 1</v>
      </c>
      <c r="H10" s="31">
        <v>16.45</v>
      </c>
      <c r="I10" s="4" t="str">
        <f>IF(OR(H10=LARGE(H6:H11,1),H10=LARGE(H6:H11,2),H10=LARGE(H6:H11,3)),"","*")</f>
        <v/>
      </c>
      <c r="J10" s="31">
        <v>15.9</v>
      </c>
      <c r="K10" s="4" t="str">
        <f>IF(OR(J10=LARGE(J6:J11,1),J10=LARGE(J6:J11,2),J10=LARGE(J6:J11,3)),"","*")</f>
        <v/>
      </c>
      <c r="L10" s="31">
        <v>16.899999999999999</v>
      </c>
      <c r="M10" s="4" t="str">
        <f>IF(OR(L10=LARGE(L6:L11,1),L10=LARGE(L6:L11,2),L10=LARGE(L6:L11,3)),"","*")</f>
        <v/>
      </c>
      <c r="N10" s="31">
        <v>16.8</v>
      </c>
      <c r="O10" s="4" t="str">
        <f>IF(OR(N10=LARGE(N6:N11,1),N10=LARGE(N6:N11,2),N10=LARGE(N6:N11,3)),"","*")</f>
        <v/>
      </c>
      <c r="P10" s="31">
        <v>16.100000000000001</v>
      </c>
      <c r="Q10" s="4" t="str">
        <f>IF(OR(P10=LARGE(P6:P11,1),P10=LARGE(P6:P11,2),P10=LARGE(P6:P11,3)),"","*")</f>
        <v/>
      </c>
      <c r="R10" s="31">
        <v>15.2</v>
      </c>
      <c r="S10" s="4" t="str">
        <f>IF(OR(R10=LARGE(R6:R11,1),R10=LARGE(R6:R11,2),R10=LARGE(R6:R11,3)),"","*")</f>
        <v/>
      </c>
      <c r="T10" s="13">
        <f t="shared" si="0"/>
        <v>97.350000000000009</v>
      </c>
      <c r="U10" s="6">
        <f t="shared" si="1"/>
        <v>3</v>
      </c>
    </row>
    <row r="11" spans="1:21" x14ac:dyDescent="0.25">
      <c r="A11" s="25"/>
      <c r="B11" s="30"/>
      <c r="D11" s="32"/>
      <c r="E11" s="11"/>
      <c r="F11" s="41"/>
      <c r="G11" s="45"/>
      <c r="H11" s="34"/>
      <c r="I11" s="5"/>
      <c r="J11" s="34"/>
      <c r="K11" s="5"/>
      <c r="L11" s="34"/>
      <c r="M11" s="5"/>
      <c r="N11" s="34"/>
      <c r="O11" s="5"/>
      <c r="P11" s="34"/>
      <c r="Q11" s="5"/>
      <c r="R11" s="34"/>
      <c r="S11" s="5"/>
      <c r="T11" s="14"/>
    </row>
    <row r="12" spans="1:21" x14ac:dyDescent="0.25">
      <c r="A12" s="32"/>
      <c r="B12" s="33"/>
      <c r="H12" s="35">
        <f>LARGE(H6:H11,1)+LARGE(H6:H11,2)+LARGE(H6:H11,3)</f>
        <v>46.55</v>
      </c>
      <c r="I12" s="36"/>
      <c r="J12" s="37">
        <f t="shared" ref="J12:R12" si="2">LARGE(J6:J11,1)+LARGE(J6:J11,2)+LARGE(J6:J11,3)</f>
        <v>47.9</v>
      </c>
      <c r="K12" s="36"/>
      <c r="L12" s="37">
        <f t="shared" si="2"/>
        <v>48.999999999999993</v>
      </c>
      <c r="M12" s="36"/>
      <c r="N12" s="37">
        <f t="shared" si="2"/>
        <v>49.7</v>
      </c>
      <c r="O12" s="36"/>
      <c r="P12" s="37">
        <f t="shared" si="2"/>
        <v>47.8</v>
      </c>
      <c r="Q12" s="36"/>
      <c r="R12" s="37">
        <f t="shared" si="2"/>
        <v>46.3</v>
      </c>
      <c r="S12" s="36"/>
      <c r="T12" s="38"/>
    </row>
    <row r="13" spans="1:21" x14ac:dyDescent="0.25">
      <c r="H13" s="7"/>
      <c r="J13" s="7"/>
      <c r="L13" s="7"/>
      <c r="N13" s="7"/>
      <c r="P13" s="7"/>
      <c r="R13" s="7"/>
      <c r="T13" s="15"/>
    </row>
    <row r="15" spans="1:21" x14ac:dyDescent="0.25">
      <c r="A15" s="74" t="s">
        <v>29</v>
      </c>
      <c r="B15" s="75"/>
      <c r="C15" s="18"/>
      <c r="D15" s="76" t="s">
        <v>1</v>
      </c>
      <c r="E15" s="77" t="s">
        <v>0</v>
      </c>
      <c r="F15" s="78" t="s">
        <v>2</v>
      </c>
      <c r="G15" s="79" t="s">
        <v>3</v>
      </c>
      <c r="H15" s="80" t="s">
        <v>4</v>
      </c>
      <c r="I15" s="81"/>
      <c r="J15" s="80" t="s">
        <v>5</v>
      </c>
      <c r="K15" s="81"/>
      <c r="L15" s="80" t="s">
        <v>6</v>
      </c>
      <c r="M15" s="81"/>
      <c r="N15" s="80" t="s">
        <v>7</v>
      </c>
      <c r="O15" s="81"/>
      <c r="P15" s="80" t="s">
        <v>8</v>
      </c>
      <c r="Q15" s="81"/>
      <c r="R15" s="80" t="s">
        <v>9</v>
      </c>
      <c r="S15" s="81"/>
      <c r="T15" s="82" t="s">
        <v>10</v>
      </c>
      <c r="U15" s="16" t="s">
        <v>17</v>
      </c>
    </row>
    <row r="16" spans="1:21" ht="15.75" customHeight="1" x14ac:dyDescent="0.25">
      <c r="A16" s="55">
        <f>_xlfn.RANK.EQ(B17,B:B,0)</f>
        <v>3</v>
      </c>
      <c r="B16" s="19"/>
      <c r="C16" s="20"/>
      <c r="D16" s="25" t="s">
        <v>27</v>
      </c>
      <c r="E16" s="10" t="s">
        <v>28</v>
      </c>
      <c r="F16" s="40">
        <v>1998</v>
      </c>
      <c r="G16" s="43" t="str">
        <f>A15</f>
        <v>TV 1862 Dillingen 2</v>
      </c>
      <c r="H16" s="22">
        <v>14.8</v>
      </c>
      <c r="I16" s="3" t="str">
        <f>IF(OR(H16=LARGE(H16:H21,1),H16=LARGE(H16:H21,2),H16=LARGE(H16:H21,3)),"","*")</f>
        <v/>
      </c>
      <c r="J16" s="22">
        <v>15.5</v>
      </c>
      <c r="K16" s="3" t="str">
        <f>IF(OR(J16=LARGE(J16:J21,1),J16=LARGE(J16:J21,2),J16=LARGE(J16:J21,3)),"","*")</f>
        <v/>
      </c>
      <c r="L16" s="22">
        <v>11.3</v>
      </c>
      <c r="M16" s="3" t="str">
        <f>IF(OR(L16=LARGE(L16:L21,1),L16=LARGE(L16:L21,2),L16=LARGE(L16:L21,3)),"","*")</f>
        <v>*</v>
      </c>
      <c r="N16" s="22">
        <v>15.2</v>
      </c>
      <c r="O16" s="3" t="str">
        <f>IF(OR(N16=LARGE(N16:N21,1),N16=LARGE(N16:N21,2),N16=LARGE(N16:N21,3)),"","*")</f>
        <v/>
      </c>
      <c r="P16" s="22">
        <v>14.2</v>
      </c>
      <c r="Q16" s="3" t="str">
        <f>IF(OR(P16=LARGE(P16:P21,1),P16=LARGE(P16:P21,2),P16=LARGE(P16:P21,3)),"","*")</f>
        <v>*</v>
      </c>
      <c r="R16" s="22">
        <v>14</v>
      </c>
      <c r="S16" s="3" t="str">
        <f>IF(OR(R16=LARGE(R16:R21,1),R16=LARGE(R16:R21,2),R16=LARGE(R16:R21,3)),"","*")</f>
        <v/>
      </c>
      <c r="T16" s="12">
        <f>SUM(H16:R16)</f>
        <v>85</v>
      </c>
      <c r="U16" s="6">
        <f t="shared" ref="U16:U21" si="3">_xlfn.RANK.EQ(T16,$T$6:$T$1000,0)</f>
        <v>12</v>
      </c>
    </row>
    <row r="17" spans="1:21" ht="15.75" customHeight="1" x14ac:dyDescent="0.25">
      <c r="A17" s="55"/>
      <c r="B17" s="23">
        <f>SUM((H22,J22,L22,N22,P22,R22))</f>
        <v>260.3</v>
      </c>
      <c r="C17" s="24"/>
      <c r="D17" s="25" t="s">
        <v>21</v>
      </c>
      <c r="E17" s="10" t="s">
        <v>22</v>
      </c>
      <c r="F17" s="40">
        <v>1995</v>
      </c>
      <c r="G17" s="44" t="str">
        <f>A15</f>
        <v>TV 1862 Dillingen 2</v>
      </c>
      <c r="H17" s="26">
        <v>14.3</v>
      </c>
      <c r="I17" s="4" t="str">
        <f>IF(OR(H17=LARGE(H16:H21,1),H17=LARGE(H16:H21,2),H17=LARGE(H16:H21,3)),"","*")</f>
        <v/>
      </c>
      <c r="J17" s="26">
        <v>15</v>
      </c>
      <c r="K17" s="4" t="str">
        <f>IF(OR(J17=LARGE(J16:J21,1),J17=LARGE(J16:J21,2),J17=LARGE(J16:J21,3)),"","*")</f>
        <v/>
      </c>
      <c r="L17" s="26">
        <v>15.5</v>
      </c>
      <c r="M17" s="4" t="str">
        <f>IF(OR(L17=LARGE(L16:L21,1),L17=LARGE(L16:L21,2),L17=LARGE(L16:L21,3)),"","*")</f>
        <v/>
      </c>
      <c r="N17" s="26">
        <v>15.1</v>
      </c>
      <c r="O17" s="4" t="str">
        <f>IF(OR(N17=LARGE(N16:N21,1),N17=LARGE(N16:N21,2),N17=LARGE(N16:N21,3)),"","*")</f>
        <v/>
      </c>
      <c r="P17" s="26">
        <v>14.7</v>
      </c>
      <c r="Q17" s="4" t="str">
        <f>IF(OR(P17=LARGE(P16:P21,1),P17=LARGE(P16:P21,2),P17=LARGE(P16:P21,3)),"","*")</f>
        <v/>
      </c>
      <c r="R17" s="26">
        <v>13.6</v>
      </c>
      <c r="S17" s="4" t="str">
        <f>IF(OR(R17=LARGE(R16:R21,1),R17=LARGE(R16:R21,2),R17=LARGE(R16:R21,3)),"","*")</f>
        <v/>
      </c>
      <c r="T17" s="13">
        <f>SUM(H17:R17)</f>
        <v>88.199999999999989</v>
      </c>
      <c r="U17" s="6">
        <f t="shared" si="3"/>
        <v>9</v>
      </c>
    </row>
    <row r="18" spans="1:21" x14ac:dyDescent="0.25">
      <c r="A18" s="27" t="s">
        <v>38</v>
      </c>
      <c r="B18" s="28" t="s">
        <v>39</v>
      </c>
      <c r="C18" s="29"/>
      <c r="D18" s="25" t="s">
        <v>25</v>
      </c>
      <c r="E18" s="6" t="s">
        <v>26</v>
      </c>
      <c r="F18" s="42">
        <v>1999</v>
      </c>
      <c r="G18" s="44" t="str">
        <f>A15</f>
        <v>TV 1862 Dillingen 2</v>
      </c>
      <c r="H18" s="26">
        <v>13.6</v>
      </c>
      <c r="I18" s="4" t="str">
        <f>IF(OR(H18=LARGE(H16:H21,1),H18=LARGE(H16:H21,2),H18=LARGE(H16:H21,3)),"","*")</f>
        <v/>
      </c>
      <c r="J18" s="26">
        <v>15.7</v>
      </c>
      <c r="K18" s="4" t="str">
        <f>IF(OR(J18=LARGE(J16:J21,1),J18=LARGE(J16:J21,2),J18=LARGE(J16:J21,3)),"","*")</f>
        <v/>
      </c>
      <c r="L18" s="26">
        <v>12.4</v>
      </c>
      <c r="M18" s="4" t="str">
        <f>IF(OR(L18=LARGE(L16:L21,1),L18=LARGE(L16:L21,2),L18=LARGE(L16:L21,3)),"","*")</f>
        <v/>
      </c>
      <c r="N18" s="26">
        <v>15</v>
      </c>
      <c r="O18" s="4" t="str">
        <f>IF(OR(N18=LARGE(N16:N21,1),N18=LARGE(N16:N21,2),N18=LARGE(N16:N21,3)),"","*")</f>
        <v>*</v>
      </c>
      <c r="P18" s="26">
        <v>15.1</v>
      </c>
      <c r="Q18" s="4" t="str">
        <f>IF(OR(P18=LARGE(P16:P21,1),P18=LARGE(P16:P21,2),P18=LARGE(P16:P21,3)),"","*")</f>
        <v/>
      </c>
      <c r="R18" s="26">
        <v>14.5</v>
      </c>
      <c r="S18" s="4" t="str">
        <f>IF(OR(R18=LARGE(R16:R21,1),R18=LARGE(R16:R21,2),R18=LARGE(R16:R21,3)),"","*")</f>
        <v/>
      </c>
      <c r="T18" s="13">
        <f>SUM(H18:R18)</f>
        <v>86.3</v>
      </c>
      <c r="U18" s="6">
        <f t="shared" si="3"/>
        <v>11</v>
      </c>
    </row>
    <row r="19" spans="1:21" x14ac:dyDescent="0.25">
      <c r="A19" s="25"/>
      <c r="B19" s="30"/>
      <c r="D19" s="25" t="s">
        <v>23</v>
      </c>
      <c r="E19" s="10" t="s">
        <v>24</v>
      </c>
      <c r="F19" s="40">
        <v>1998</v>
      </c>
      <c r="G19" s="44" t="str">
        <f>A15</f>
        <v>TV 1862 Dillingen 2</v>
      </c>
      <c r="H19" s="31">
        <v>13</v>
      </c>
      <c r="I19" s="4" t="str">
        <f>IF(OR(H19=LARGE(H16:H21,1),H19=LARGE(H16:H21,2),H19=LARGE(H16:H21,3)),"","*")</f>
        <v>*</v>
      </c>
      <c r="J19" s="31">
        <v>14.9</v>
      </c>
      <c r="K19" s="4" t="str">
        <f>IF(OR(J19=LARGE(J16:J21,1),J19=LARGE(J16:J21,2),J19=LARGE(J16:J21,3)),"","*")</f>
        <v>*</v>
      </c>
      <c r="L19" s="31">
        <v>11.7</v>
      </c>
      <c r="M19" s="4" t="str">
        <f>IF(OR(L19=LARGE(L16:L21,1),L19=LARGE(L16:L21,2),L19=LARGE(L16:L21,3)),"","*")</f>
        <v/>
      </c>
      <c r="N19" s="31">
        <v>15.2</v>
      </c>
      <c r="O19" s="4" t="str">
        <f>IF(OR(N19=LARGE(N16:N21,1),N19=LARGE(N16:N21,2),N19=LARGE(N16:N21,3)),"","*")</f>
        <v/>
      </c>
      <c r="P19" s="31">
        <v>14.4</v>
      </c>
      <c r="Q19" s="4" t="str">
        <f>IF(OR(P19=LARGE(P16:P21,1),P19=LARGE(P16:P21,2),P19=LARGE(P16:P21,3)),"","*")</f>
        <v/>
      </c>
      <c r="R19" s="31">
        <v>13.6</v>
      </c>
      <c r="S19" s="4" t="str">
        <f>IF(OR(R19=LARGE(R16:R21,1),R19=LARGE(R16:R21,2),R19=LARGE(R16:R21,3)),"","*")</f>
        <v/>
      </c>
      <c r="T19" s="13">
        <f>SUM(H19:R19)</f>
        <v>82.8</v>
      </c>
      <c r="U19" s="6">
        <f t="shared" si="3"/>
        <v>13</v>
      </c>
    </row>
    <row r="20" spans="1:21" x14ac:dyDescent="0.25">
      <c r="A20" s="25"/>
      <c r="B20" s="30"/>
      <c r="D20" s="25"/>
      <c r="G20" s="44"/>
      <c r="H20" s="31"/>
      <c r="I20" s="4"/>
      <c r="J20" s="31"/>
      <c r="K20" s="4"/>
      <c r="L20" s="31"/>
      <c r="M20" s="4"/>
      <c r="N20" s="31"/>
      <c r="O20" s="4"/>
      <c r="P20" s="31"/>
      <c r="Q20" s="4"/>
      <c r="R20" s="31"/>
      <c r="S20" s="4"/>
      <c r="T20" s="13"/>
    </row>
    <row r="21" spans="1:21" x14ac:dyDescent="0.25">
      <c r="A21" s="25"/>
      <c r="B21" s="30"/>
      <c r="D21" s="32"/>
      <c r="E21" s="11"/>
      <c r="F21" s="41"/>
      <c r="G21" s="45"/>
      <c r="H21" s="34"/>
      <c r="I21" s="5"/>
      <c r="J21" s="34"/>
      <c r="K21" s="5"/>
      <c r="L21" s="34"/>
      <c r="M21" s="5"/>
      <c r="N21" s="34"/>
      <c r="O21" s="5"/>
      <c r="P21" s="34"/>
      <c r="Q21" s="5"/>
      <c r="R21" s="34"/>
      <c r="S21" s="5"/>
      <c r="T21" s="14"/>
    </row>
    <row r="22" spans="1:21" x14ac:dyDescent="0.25">
      <c r="A22" s="32"/>
      <c r="B22" s="33"/>
      <c r="G22" s="46"/>
      <c r="H22" s="35">
        <f>LARGE(H16:H21,1)+LARGE(H16:H21,2)+LARGE(H16:H21,3)</f>
        <v>42.7</v>
      </c>
      <c r="I22" s="36"/>
      <c r="J22" s="37">
        <f t="shared" ref="J22" si="4">LARGE(J16:J21,1)+LARGE(J16:J21,2)+LARGE(J16:J21,3)</f>
        <v>46.2</v>
      </c>
      <c r="K22" s="36"/>
      <c r="L22" s="37">
        <f t="shared" ref="L22" si="5">LARGE(L16:L21,1)+LARGE(L16:L21,2)+LARGE(L16:L21,3)</f>
        <v>39.599999999999994</v>
      </c>
      <c r="M22" s="36"/>
      <c r="N22" s="37">
        <f t="shared" ref="N22" si="6">LARGE(N16:N21,1)+LARGE(N16:N21,2)+LARGE(N16:N21,3)</f>
        <v>45.5</v>
      </c>
      <c r="O22" s="36"/>
      <c r="P22" s="37">
        <f t="shared" ref="P22" si="7">LARGE(P16:P21,1)+LARGE(P16:P21,2)+LARGE(P16:P21,3)</f>
        <v>44.199999999999996</v>
      </c>
      <c r="Q22" s="36"/>
      <c r="R22" s="37">
        <f t="shared" ref="R22" si="8">LARGE(R16:R21,1)+LARGE(R16:R21,2)+LARGE(R16:R21,3)</f>
        <v>42.1</v>
      </c>
      <c r="S22" s="36"/>
      <c r="T22" s="38"/>
    </row>
    <row r="23" spans="1:21" x14ac:dyDescent="0.25"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5"/>
    </row>
    <row r="25" spans="1:21" x14ac:dyDescent="0.25">
      <c r="A25" s="65" t="s">
        <v>40</v>
      </c>
      <c r="B25" s="66"/>
      <c r="C25" s="18"/>
      <c r="D25" s="67" t="s">
        <v>1</v>
      </c>
      <c r="E25" s="68" t="s">
        <v>0</v>
      </c>
      <c r="F25" s="69" t="s">
        <v>2</v>
      </c>
      <c r="G25" s="70" t="s">
        <v>3</v>
      </c>
      <c r="H25" s="71" t="s">
        <v>4</v>
      </c>
      <c r="I25" s="72"/>
      <c r="J25" s="71" t="s">
        <v>5</v>
      </c>
      <c r="K25" s="72"/>
      <c r="L25" s="71" t="s">
        <v>6</v>
      </c>
      <c r="M25" s="72"/>
      <c r="N25" s="71" t="s">
        <v>7</v>
      </c>
      <c r="O25" s="72"/>
      <c r="P25" s="71" t="s">
        <v>8</v>
      </c>
      <c r="Q25" s="72"/>
      <c r="R25" s="71" t="s">
        <v>9</v>
      </c>
      <c r="S25" s="72"/>
      <c r="T25" s="73" t="s">
        <v>10</v>
      </c>
      <c r="U25" s="16" t="s">
        <v>17</v>
      </c>
    </row>
    <row r="26" spans="1:21" ht="15.75" customHeight="1" x14ac:dyDescent="0.25">
      <c r="A26" s="55">
        <f>_xlfn.RANK.EQ(B27,B:B,0)</f>
        <v>1</v>
      </c>
      <c r="B26" s="19"/>
      <c r="C26" s="20"/>
      <c r="D26" s="21" t="s">
        <v>33</v>
      </c>
      <c r="E26" s="9" t="s">
        <v>34</v>
      </c>
      <c r="F26" s="39">
        <v>1986</v>
      </c>
      <c r="G26" s="43" t="str">
        <f>A25</f>
        <v>TV 1862 Dillingen Turner</v>
      </c>
      <c r="H26" s="22">
        <v>18</v>
      </c>
      <c r="I26" s="3" t="str">
        <f>IF(OR(H26=LARGE(H26:H31,1),H26=LARGE(H26:H31,2),H26=LARGE(H26:H31,3)),"","*")</f>
        <v/>
      </c>
      <c r="J26" s="22">
        <v>16.7</v>
      </c>
      <c r="K26" s="3" t="str">
        <f>IF(OR(J26=LARGE(J26:J31,1),J26=LARGE(J26:J31,2),J26=LARGE(J26:J31,3)),"","*")</f>
        <v/>
      </c>
      <c r="L26" s="22">
        <v>17</v>
      </c>
      <c r="M26" s="3" t="str">
        <f>IF(OR(L26=LARGE(L26:L31,1),L26=LARGE(L26:L31,2),L26=LARGE(L26:L31,3)),"","*")</f>
        <v/>
      </c>
      <c r="N26" s="22">
        <v>18.100000000000001</v>
      </c>
      <c r="O26" s="3" t="str">
        <f>IF(OR(N26=LARGE(N26:N31,1),N26=LARGE(N26:N31,2),N26=LARGE(N26:N31,3)),"","*")</f>
        <v/>
      </c>
      <c r="P26" s="22">
        <v>16.8</v>
      </c>
      <c r="Q26" s="3" t="str">
        <f>IF(OR(P26=LARGE(P26:P31,1),P26=LARGE(P26:P31,2),P26=LARGE(P26:P31,3)),"","*")</f>
        <v/>
      </c>
      <c r="R26" s="22">
        <v>16.600000000000001</v>
      </c>
      <c r="S26" s="3" t="str">
        <f>IF(OR(R26=LARGE(R26:R31,1),R26=LARGE(R26:R31,2),R26=LARGE(R26:R31,3)),"","*")</f>
        <v/>
      </c>
      <c r="T26" s="12">
        <f t="shared" ref="T26:T31" si="9">SUM(H26:R26)</f>
        <v>103.20000000000002</v>
      </c>
      <c r="U26" s="6">
        <f t="shared" ref="U26:U31" si="10">_xlfn.RANK.EQ(T26,$T$6:$T$1000,0)</f>
        <v>2</v>
      </c>
    </row>
    <row r="27" spans="1:21" ht="15.75" customHeight="1" x14ac:dyDescent="0.25">
      <c r="A27" s="55"/>
      <c r="B27" s="23">
        <f>SUM((H32,J32,L32,N32,P32,R32))</f>
        <v>305.10000000000002</v>
      </c>
      <c r="C27" s="24"/>
      <c r="D27" s="25" t="s">
        <v>35</v>
      </c>
      <c r="E27" s="10" t="s">
        <v>32</v>
      </c>
      <c r="F27" s="40">
        <v>1983</v>
      </c>
      <c r="G27" s="44" t="str">
        <f>A25</f>
        <v>TV 1862 Dillingen Turner</v>
      </c>
      <c r="H27" s="26">
        <v>18.25</v>
      </c>
      <c r="I27" s="4" t="str">
        <f>IF(OR(H27=LARGE(H26:H31,1),H27=LARGE(H26:H31,2),H27=LARGE(H26:H31,3)),"","*")</f>
        <v/>
      </c>
      <c r="J27" s="26">
        <v>17.7</v>
      </c>
      <c r="K27" s="4" t="str">
        <f>IF(OR(J27=LARGE(J26:J31,1),J27=LARGE(J26:J31,2),J27=LARGE(J26:J31,3)),"","*")</f>
        <v/>
      </c>
      <c r="L27" s="26">
        <v>17.3</v>
      </c>
      <c r="M27" s="4" t="str">
        <f>IF(OR(L27=LARGE(L26:L31,1),L27=LARGE(L26:L31,2),L27=LARGE(L26:L31,3)),"","*")</f>
        <v/>
      </c>
      <c r="N27" s="26">
        <v>17.100000000000001</v>
      </c>
      <c r="O27" s="4" t="str">
        <f>IF(OR(N27=LARGE(N26:N31,1),N27=LARGE(N26:N31,2),N27=LARGE(N26:N31,3)),"","*")</f>
        <v/>
      </c>
      <c r="P27" s="26">
        <v>18.100000000000001</v>
      </c>
      <c r="Q27" s="4" t="str">
        <f>IF(OR(P27=LARGE(P26:P31,1),P27=LARGE(P26:P31,2),P27=LARGE(P26:P31,3)),"","*")</f>
        <v/>
      </c>
      <c r="R27" s="26">
        <v>16.7</v>
      </c>
      <c r="S27" s="4" t="str">
        <f>IF(OR(R27=LARGE(R26:R31,1),R27=LARGE(R26:R31,2),R27=LARGE(R26:R31,3)),"","*")</f>
        <v/>
      </c>
      <c r="T27" s="13">
        <f t="shared" si="9"/>
        <v>105.14999999999999</v>
      </c>
      <c r="U27" s="6">
        <f t="shared" si="10"/>
        <v>1</v>
      </c>
    </row>
    <row r="28" spans="1:21" x14ac:dyDescent="0.25">
      <c r="A28" s="27" t="s">
        <v>38</v>
      </c>
      <c r="B28" s="28" t="s">
        <v>39</v>
      </c>
      <c r="C28" s="29"/>
      <c r="D28" s="25" t="s">
        <v>36</v>
      </c>
      <c r="E28" s="10" t="s">
        <v>37</v>
      </c>
      <c r="F28" s="40">
        <v>1987</v>
      </c>
      <c r="G28" s="44" t="str">
        <f>A25</f>
        <v>TV 1862 Dillingen Turner</v>
      </c>
      <c r="H28" s="26">
        <v>14.1</v>
      </c>
      <c r="I28" s="4" t="str">
        <f>IF(OR(H28=LARGE(H26:H31,1),H28=LARGE(H26:H31,2),H28=LARGE(H26:H31,3)),"","*")</f>
        <v>*</v>
      </c>
      <c r="J28" s="26">
        <v>16.8</v>
      </c>
      <c r="K28" s="4" t="str">
        <f>IF(OR(J28=LARGE(J26:J31,1),J28=LARGE(J26:J31,2),J28=LARGE(J26:J31,3)),"","*")</f>
        <v/>
      </c>
      <c r="L28" s="26">
        <v>15.4</v>
      </c>
      <c r="M28" s="4" t="str">
        <f>IF(OR(L28=LARGE(L26:L31,1),L28=LARGE(L26:L31,2),L28=LARGE(L26:L31,3)),"","*")</f>
        <v/>
      </c>
      <c r="N28" s="26">
        <v>17</v>
      </c>
      <c r="O28" s="4" t="str">
        <f>IF(OR(N28=LARGE(N26:N31,1),N28=LARGE(N26:N31,2),N28=LARGE(N26:N31,3)),"","*")</f>
        <v/>
      </c>
      <c r="P28" s="26">
        <v>15.2</v>
      </c>
      <c r="Q28" s="4" t="str">
        <f>IF(OR(P28=LARGE(P26:P31,1),P28=LARGE(P26:P31,2),P28=LARGE(P26:P31,3)),"","*")</f>
        <v>*</v>
      </c>
      <c r="R28" s="26">
        <v>16.3</v>
      </c>
      <c r="S28" s="4" t="str">
        <f>IF(OR(R28=LARGE(R26:R31,1),R28=LARGE(R26:R31,2),R28=LARGE(R26:R31,3)),"","*")</f>
        <v/>
      </c>
      <c r="T28" s="13">
        <f t="shared" si="9"/>
        <v>94.8</v>
      </c>
      <c r="U28" s="6">
        <f t="shared" si="10"/>
        <v>5</v>
      </c>
    </row>
    <row r="29" spans="1:21" x14ac:dyDescent="0.25">
      <c r="A29" s="25"/>
      <c r="B29" s="30"/>
      <c r="D29" s="25" t="s">
        <v>36</v>
      </c>
      <c r="E29" s="10" t="s">
        <v>28</v>
      </c>
      <c r="F29" s="40">
        <v>1987</v>
      </c>
      <c r="G29" s="44" t="str">
        <f>A25</f>
        <v>TV 1862 Dillingen Turner</v>
      </c>
      <c r="H29" s="31">
        <v>0</v>
      </c>
      <c r="I29" s="4" t="str">
        <f>IF(OR(H29=LARGE(H26:H31,1),H29=LARGE(H26:H31,2),H29=LARGE(H26:H31,3)),"","*")</f>
        <v>*</v>
      </c>
      <c r="J29" s="31">
        <v>15.6</v>
      </c>
      <c r="K29" s="4" t="str">
        <f>IF(OR(J29=LARGE(J26:J31,1),J29=LARGE(J26:J31,2),J29=LARGE(J26:J31,3)),"","*")</f>
        <v>*</v>
      </c>
      <c r="L29" s="31">
        <v>0</v>
      </c>
      <c r="M29" s="4" t="str">
        <f>IF(OR(L29=LARGE(L26:L31,1),L29=LARGE(L26:L31,2),L29=LARGE(L26:L31,3)),"","*")</f>
        <v>*</v>
      </c>
      <c r="N29" s="31">
        <v>16.100000000000001</v>
      </c>
      <c r="O29" s="4" t="str">
        <f>IF(OR(N29=LARGE(N26:N31,1),N29=LARGE(N26:N31,2),N29=LARGE(N26:N31,3)),"","*")</f>
        <v>*</v>
      </c>
      <c r="P29" s="31">
        <v>15.9</v>
      </c>
      <c r="Q29" s="4" t="str">
        <f>IF(OR(P29=LARGE(P26:P31,1),P29=LARGE(P26:P31,2),P29=LARGE(P26:P31,3)),"","*")</f>
        <v>*</v>
      </c>
      <c r="R29" s="31">
        <v>0</v>
      </c>
      <c r="S29" s="4" t="str">
        <f>IF(OR(R29=LARGE(R26:R31,1),R29=LARGE(R26:R31,2),R29=LARGE(R26:R31,3)),"","*")</f>
        <v>*</v>
      </c>
      <c r="T29" s="13">
        <f t="shared" si="9"/>
        <v>47.6</v>
      </c>
      <c r="U29" s="6">
        <f t="shared" si="10"/>
        <v>14</v>
      </c>
    </row>
    <row r="30" spans="1:21" x14ac:dyDescent="0.25">
      <c r="A30" s="25"/>
      <c r="B30" s="30"/>
      <c r="D30" s="25" t="s">
        <v>30</v>
      </c>
      <c r="E30" s="10" t="s">
        <v>31</v>
      </c>
      <c r="F30" s="40">
        <v>1986</v>
      </c>
      <c r="G30" s="44" t="str">
        <f>A25</f>
        <v>TV 1862 Dillingen Turner</v>
      </c>
      <c r="H30" s="31">
        <v>15.05</v>
      </c>
      <c r="I30" s="4" t="str">
        <f>IF(OR(H30=LARGE(H26:H31,1),H30=LARGE(H26:H31,2),H30=LARGE(H26:H31,3)),"","*")</f>
        <v/>
      </c>
      <c r="J30" s="31">
        <v>14.6</v>
      </c>
      <c r="K30" s="4" t="str">
        <f>IF(OR(J30=LARGE(J26:J31,1),J30=LARGE(J26:J31,2),J30=LARGE(J26:J31,3)),"","*")</f>
        <v>*</v>
      </c>
      <c r="L30" s="31">
        <v>13.3</v>
      </c>
      <c r="M30" s="4" t="str">
        <f>IF(OR(L30=LARGE(L26:L31,1),L30=LARGE(L26:L31,2),L30=LARGE(L26:L31,3)),"","*")</f>
        <v>*</v>
      </c>
      <c r="N30" s="31">
        <v>15.9</v>
      </c>
      <c r="O30" s="4" t="str">
        <f>IF(OR(N30=LARGE(N26:N31,1),N30=LARGE(N26:N31,2),N30=LARGE(N26:N31,3)),"","*")</f>
        <v>*</v>
      </c>
      <c r="P30" s="31">
        <v>16.2</v>
      </c>
      <c r="Q30" s="4" t="str">
        <f>IF(OR(P30=LARGE(P26:P31,1),P30=LARGE(P26:P31,2),P30=LARGE(P26:P31,3)),"","*")</f>
        <v/>
      </c>
      <c r="R30" s="31">
        <v>14.3</v>
      </c>
      <c r="S30" s="4" t="str">
        <f>IF(OR(R30=LARGE(R26:R31,1),R30=LARGE(R26:R31,2),R30=LARGE(R26:R31,3)),"","*")</f>
        <v>*</v>
      </c>
      <c r="T30" s="13">
        <f t="shared" si="9"/>
        <v>89.35</v>
      </c>
      <c r="U30" s="6">
        <f t="shared" si="10"/>
        <v>7</v>
      </c>
    </row>
    <row r="31" spans="1:21" x14ac:dyDescent="0.25">
      <c r="A31" s="25"/>
      <c r="B31" s="30"/>
      <c r="D31" s="32"/>
      <c r="E31" s="11"/>
      <c r="F31" s="41"/>
      <c r="G31" s="45"/>
      <c r="H31" s="34"/>
      <c r="I31" s="5"/>
      <c r="J31" s="34"/>
      <c r="K31" s="5"/>
      <c r="L31" s="34"/>
      <c r="M31" s="5"/>
      <c r="N31" s="34"/>
      <c r="O31" s="5"/>
      <c r="P31" s="34"/>
      <c r="Q31" s="5"/>
      <c r="R31" s="34"/>
      <c r="S31" s="5"/>
      <c r="T31" s="14"/>
    </row>
    <row r="32" spans="1:21" x14ac:dyDescent="0.25">
      <c r="A32" s="32"/>
      <c r="B32" s="33"/>
      <c r="H32" s="35">
        <f>LARGE(H26:H31,1)+LARGE(H26:H31,2)+LARGE(H26:H31,3)</f>
        <v>51.3</v>
      </c>
      <c r="I32" s="36"/>
      <c r="J32" s="37">
        <f t="shared" ref="J32" si="11">LARGE(J26:J31,1)+LARGE(J26:J31,2)+LARGE(J26:J31,3)</f>
        <v>51.2</v>
      </c>
      <c r="K32" s="36"/>
      <c r="L32" s="37">
        <f t="shared" ref="L32" si="12">LARGE(L26:L31,1)+LARGE(L26:L31,2)+LARGE(L26:L31,3)</f>
        <v>49.699999999999996</v>
      </c>
      <c r="M32" s="36"/>
      <c r="N32" s="37">
        <f t="shared" ref="N32" si="13">LARGE(N26:N31,1)+LARGE(N26:N31,2)+LARGE(N26:N31,3)</f>
        <v>52.2</v>
      </c>
      <c r="O32" s="36"/>
      <c r="P32" s="37">
        <f t="shared" ref="P32" si="14">LARGE(P26:P31,1)+LARGE(P26:P31,2)+LARGE(P26:P31,3)</f>
        <v>51.100000000000009</v>
      </c>
      <c r="Q32" s="36"/>
      <c r="R32" s="37">
        <f t="shared" ref="R32" si="15">LARGE(R26:R31,1)+LARGE(R26:R31,2)+LARGE(R26:R31,3)</f>
        <v>49.599999999999994</v>
      </c>
      <c r="S32" s="36"/>
      <c r="T32" s="38"/>
    </row>
    <row r="33" spans="3:20" x14ac:dyDescent="0.25"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5"/>
    </row>
    <row r="34" spans="3:20" x14ac:dyDescent="0.25">
      <c r="C34" s="6"/>
      <c r="F34" s="6"/>
    </row>
    <row r="35" spans="3:20" x14ac:dyDescent="0.25">
      <c r="C35" s="6"/>
      <c r="F35" s="6"/>
    </row>
    <row r="36" spans="3:20" ht="15.75" customHeight="1" x14ac:dyDescent="0.25">
      <c r="C36" s="6"/>
      <c r="F36" s="6"/>
    </row>
    <row r="37" spans="3:20" ht="15.75" customHeight="1" x14ac:dyDescent="0.25">
      <c r="C37" s="6"/>
      <c r="F37" s="6"/>
    </row>
    <row r="38" spans="3:20" x14ac:dyDescent="0.25">
      <c r="C38" s="6"/>
      <c r="F38" s="6"/>
    </row>
    <row r="39" spans="3:20" x14ac:dyDescent="0.25">
      <c r="C39" s="6"/>
      <c r="F39" s="6"/>
    </row>
    <row r="40" spans="3:20" x14ac:dyDescent="0.25">
      <c r="C40" s="6"/>
      <c r="F40" s="6"/>
    </row>
    <row r="41" spans="3:20" x14ac:dyDescent="0.25">
      <c r="C41" s="6"/>
      <c r="F41" s="6"/>
    </row>
    <row r="42" spans="3:20" x14ac:dyDescent="0.25">
      <c r="C42" s="6"/>
      <c r="F42" s="6"/>
    </row>
    <row r="43" spans="3:20" x14ac:dyDescent="0.25">
      <c r="C43" s="6"/>
      <c r="F43" s="6"/>
    </row>
    <row r="44" spans="3:20" x14ac:dyDescent="0.25">
      <c r="C44" s="6"/>
      <c r="F44" s="6"/>
    </row>
    <row r="45" spans="3:20" x14ac:dyDescent="0.25">
      <c r="C45" s="6"/>
      <c r="F45" s="6"/>
    </row>
    <row r="46" spans="3:20" ht="15.75" customHeight="1" x14ac:dyDescent="0.25">
      <c r="C46" s="6"/>
      <c r="F46" s="6"/>
    </row>
    <row r="47" spans="3:20" ht="15.75" customHeight="1" x14ac:dyDescent="0.25">
      <c r="C47" s="6"/>
      <c r="F47" s="6"/>
    </row>
    <row r="48" spans="3:20" x14ac:dyDescent="0.25">
      <c r="C48" s="6"/>
      <c r="F48" s="6"/>
    </row>
    <row r="49" spans="3:6" x14ac:dyDescent="0.25">
      <c r="C49" s="6"/>
      <c r="F49" s="6"/>
    </row>
    <row r="50" spans="3:6" x14ac:dyDescent="0.25">
      <c r="C50" s="6"/>
      <c r="F50" s="6"/>
    </row>
    <row r="51" spans="3:6" x14ac:dyDescent="0.25">
      <c r="C51" s="6"/>
      <c r="F51" s="6"/>
    </row>
    <row r="52" spans="3:6" x14ac:dyDescent="0.25">
      <c r="C52" s="6"/>
      <c r="F52" s="6"/>
    </row>
    <row r="53" spans="3:6" x14ac:dyDescent="0.25">
      <c r="C53" s="6"/>
      <c r="F53" s="6"/>
    </row>
    <row r="54" spans="3:6" x14ac:dyDescent="0.25">
      <c r="C54" s="6"/>
      <c r="F54" s="6"/>
    </row>
    <row r="55" spans="3:6" x14ac:dyDescent="0.25">
      <c r="C55" s="6"/>
      <c r="F55" s="6"/>
    </row>
    <row r="56" spans="3:6" ht="15.75" customHeight="1" x14ac:dyDescent="0.25">
      <c r="C56" s="6"/>
      <c r="F56" s="6"/>
    </row>
    <row r="57" spans="3:6" ht="15.75" customHeight="1" x14ac:dyDescent="0.25">
      <c r="C57" s="6"/>
      <c r="F57" s="6"/>
    </row>
    <row r="58" spans="3:6" x14ac:dyDescent="0.25">
      <c r="C58" s="6"/>
      <c r="F58" s="6"/>
    </row>
    <row r="59" spans="3:6" x14ac:dyDescent="0.25">
      <c r="C59" s="6"/>
      <c r="F59" s="6"/>
    </row>
    <row r="60" spans="3:6" ht="15.75" customHeight="1" x14ac:dyDescent="0.25">
      <c r="C60" s="6"/>
      <c r="F60" s="6"/>
    </row>
    <row r="61" spans="3:6" ht="15.75" customHeight="1" x14ac:dyDescent="0.25">
      <c r="C61" s="6"/>
      <c r="F61" s="6"/>
    </row>
    <row r="62" spans="3:6" x14ac:dyDescent="0.25">
      <c r="C62" s="6"/>
      <c r="F62" s="6"/>
    </row>
    <row r="63" spans="3:6" x14ac:dyDescent="0.25">
      <c r="C63" s="6"/>
      <c r="F63" s="6"/>
    </row>
    <row r="64" spans="3:6" x14ac:dyDescent="0.25">
      <c r="C64" s="6"/>
      <c r="F64" s="6"/>
    </row>
    <row r="65" spans="3:6" x14ac:dyDescent="0.25">
      <c r="C65" s="6"/>
      <c r="F65" s="6"/>
    </row>
    <row r="66" spans="3:6" ht="15.75" customHeight="1" x14ac:dyDescent="0.25">
      <c r="C66" s="6"/>
      <c r="F66" s="6"/>
    </row>
    <row r="67" spans="3:6" ht="15.75" customHeight="1" x14ac:dyDescent="0.25">
      <c r="C67" s="6"/>
      <c r="F67" s="6"/>
    </row>
    <row r="68" spans="3:6" x14ac:dyDescent="0.25">
      <c r="C68" s="6"/>
      <c r="F68" s="6"/>
    </row>
    <row r="69" spans="3:6" x14ac:dyDescent="0.25">
      <c r="C69" s="6"/>
      <c r="F69" s="6"/>
    </row>
    <row r="70" spans="3:6" ht="15.75" customHeight="1" x14ac:dyDescent="0.25">
      <c r="C70" s="6"/>
      <c r="F70" s="6"/>
    </row>
    <row r="71" spans="3:6" ht="15.75" customHeight="1" x14ac:dyDescent="0.25">
      <c r="C71" s="6"/>
      <c r="F71" s="6"/>
    </row>
    <row r="72" spans="3:6" x14ac:dyDescent="0.25">
      <c r="C72" s="6"/>
      <c r="F72" s="6"/>
    </row>
    <row r="73" spans="3:6" x14ac:dyDescent="0.25">
      <c r="C73" s="6"/>
      <c r="F73" s="6"/>
    </row>
    <row r="74" spans="3:6" x14ac:dyDescent="0.25">
      <c r="C74" s="6"/>
      <c r="F74" s="6"/>
    </row>
    <row r="75" spans="3:6" x14ac:dyDescent="0.25">
      <c r="C75" s="6"/>
      <c r="F75" s="6"/>
    </row>
    <row r="76" spans="3:6" ht="15.75" customHeight="1" x14ac:dyDescent="0.25">
      <c r="C76" s="6"/>
      <c r="F76" s="6"/>
    </row>
    <row r="77" spans="3:6" ht="15.75" customHeight="1" x14ac:dyDescent="0.25">
      <c r="C77" s="6"/>
      <c r="F77" s="6"/>
    </row>
    <row r="78" spans="3:6" x14ac:dyDescent="0.25">
      <c r="C78" s="6"/>
      <c r="F78" s="6"/>
    </row>
    <row r="79" spans="3:6" x14ac:dyDescent="0.25">
      <c r="C79" s="6"/>
      <c r="F79" s="6"/>
    </row>
    <row r="80" spans="3:6" ht="15.75" customHeight="1" x14ac:dyDescent="0.25">
      <c r="C80" s="6"/>
      <c r="F80" s="6"/>
    </row>
    <row r="81" spans="3:20" ht="15.75" customHeight="1" x14ac:dyDescent="0.25">
      <c r="C81" s="6"/>
      <c r="F81" s="6"/>
    </row>
    <row r="82" spans="3:20" x14ac:dyDescent="0.25">
      <c r="C82" s="6"/>
      <c r="F82" s="6"/>
    </row>
    <row r="83" spans="3:20" x14ac:dyDescent="0.25">
      <c r="C83" s="6"/>
      <c r="F83" s="6"/>
    </row>
    <row r="84" spans="3:20" x14ac:dyDescent="0.25">
      <c r="C84" s="6"/>
      <c r="F84" s="6"/>
    </row>
    <row r="85" spans="3:20" x14ac:dyDescent="0.25">
      <c r="C85" s="6"/>
      <c r="F85" s="6"/>
    </row>
    <row r="86" spans="3:20" ht="15.75" customHeight="1" x14ac:dyDescent="0.25">
      <c r="C86" s="6"/>
      <c r="F86" s="6"/>
    </row>
    <row r="87" spans="3:20" ht="15.75" customHeight="1" x14ac:dyDescent="0.25">
      <c r="C87" s="6"/>
      <c r="F87" s="6"/>
    </row>
    <row r="88" spans="3:20" x14ac:dyDescent="0.25">
      <c r="C88" s="6"/>
      <c r="F88" s="6"/>
    </row>
    <row r="89" spans="3:20" x14ac:dyDescent="0.25">
      <c r="C89" s="6"/>
      <c r="F89" s="6"/>
    </row>
    <row r="90" spans="3:20" ht="15.75" customHeight="1" x14ac:dyDescent="0.25">
      <c r="C90" s="6"/>
      <c r="F90" s="6"/>
    </row>
    <row r="91" spans="3:20" ht="15.75" customHeight="1" x14ac:dyDescent="0.25">
      <c r="C91" s="6"/>
      <c r="F91" s="6"/>
    </row>
    <row r="92" spans="3:20" x14ac:dyDescent="0.25">
      <c r="C92" s="6"/>
      <c r="F92" s="6"/>
    </row>
    <row r="93" spans="3:20" x14ac:dyDescent="0.25"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15"/>
    </row>
    <row r="95" spans="3:20" x14ac:dyDescent="0.25">
      <c r="C95" s="6"/>
      <c r="F95" s="6"/>
    </row>
    <row r="96" spans="3:20" ht="15.75" customHeight="1" x14ac:dyDescent="0.25">
      <c r="C96" s="6"/>
      <c r="F96" s="6"/>
    </row>
    <row r="97" spans="3:6" ht="15.75" customHeight="1" x14ac:dyDescent="0.25">
      <c r="C97" s="6"/>
      <c r="F97" s="6"/>
    </row>
    <row r="98" spans="3:6" x14ac:dyDescent="0.25">
      <c r="C98" s="6"/>
      <c r="F98" s="6"/>
    </row>
    <row r="99" spans="3:6" x14ac:dyDescent="0.25">
      <c r="C99" s="6"/>
      <c r="F99" s="6"/>
    </row>
    <row r="100" spans="3:6" ht="15.75" customHeight="1" x14ac:dyDescent="0.25">
      <c r="C100" s="6"/>
      <c r="F100" s="6"/>
    </row>
    <row r="101" spans="3:6" ht="15.75" customHeight="1" x14ac:dyDescent="0.25">
      <c r="C101" s="6"/>
      <c r="F101" s="6"/>
    </row>
    <row r="102" spans="3:6" x14ac:dyDescent="0.25">
      <c r="C102" s="6"/>
      <c r="F102" s="6"/>
    </row>
    <row r="103" spans="3:6" x14ac:dyDescent="0.25">
      <c r="C103" s="6"/>
      <c r="F103" s="6"/>
    </row>
    <row r="104" spans="3:6" x14ac:dyDescent="0.25">
      <c r="C104" s="6"/>
      <c r="F104" s="6"/>
    </row>
    <row r="105" spans="3:6" x14ac:dyDescent="0.25">
      <c r="C105" s="6"/>
      <c r="F105" s="6"/>
    </row>
    <row r="106" spans="3:6" ht="15.75" customHeight="1" x14ac:dyDescent="0.25">
      <c r="C106" s="6"/>
      <c r="F106" s="6"/>
    </row>
    <row r="107" spans="3:6" ht="15.75" customHeight="1" x14ac:dyDescent="0.25">
      <c r="C107" s="6"/>
      <c r="F107" s="6"/>
    </row>
    <row r="108" spans="3:6" x14ac:dyDescent="0.25">
      <c r="C108" s="6"/>
      <c r="F108" s="6"/>
    </row>
    <row r="109" spans="3:6" x14ac:dyDescent="0.25">
      <c r="C109" s="6"/>
      <c r="F109" s="6"/>
    </row>
    <row r="110" spans="3:6" x14ac:dyDescent="0.25">
      <c r="C110" s="6"/>
      <c r="F110" s="6"/>
    </row>
    <row r="111" spans="3:6" x14ac:dyDescent="0.25">
      <c r="C111" s="6"/>
      <c r="F111" s="6"/>
    </row>
    <row r="112" spans="3:6" x14ac:dyDescent="0.25">
      <c r="C112" s="6"/>
      <c r="F112" s="6"/>
    </row>
    <row r="113" spans="3:6" x14ac:dyDescent="0.25">
      <c r="C113" s="6"/>
      <c r="F113" s="6"/>
    </row>
    <row r="114" spans="3:6" ht="15.75" customHeight="1" x14ac:dyDescent="0.25">
      <c r="C114" s="6"/>
      <c r="F114" s="6"/>
    </row>
    <row r="115" spans="3:6" ht="15.75" customHeight="1" x14ac:dyDescent="0.25">
      <c r="C115" s="6"/>
      <c r="F115" s="6"/>
    </row>
    <row r="116" spans="3:6" ht="15.75" customHeight="1" x14ac:dyDescent="0.25">
      <c r="C116" s="6"/>
      <c r="F116" s="6"/>
    </row>
    <row r="117" spans="3:6" ht="15.75" customHeight="1" x14ac:dyDescent="0.25">
      <c r="C117" s="6"/>
      <c r="F117" s="6"/>
    </row>
    <row r="118" spans="3:6" x14ac:dyDescent="0.25">
      <c r="C118" s="6"/>
      <c r="F118" s="6"/>
    </row>
    <row r="119" spans="3:6" x14ac:dyDescent="0.25">
      <c r="C119" s="6"/>
      <c r="F119" s="6"/>
    </row>
    <row r="120" spans="3:6" x14ac:dyDescent="0.25">
      <c r="C120" s="6"/>
      <c r="F120" s="6"/>
    </row>
    <row r="121" spans="3:6" x14ac:dyDescent="0.25">
      <c r="C121" s="6"/>
      <c r="F121" s="6"/>
    </row>
    <row r="122" spans="3:6" x14ac:dyDescent="0.25">
      <c r="C122" s="6"/>
      <c r="F122" s="6"/>
    </row>
    <row r="123" spans="3:6" x14ac:dyDescent="0.25">
      <c r="C123" s="6"/>
      <c r="F123" s="6"/>
    </row>
    <row r="124" spans="3:6" ht="15.75" customHeight="1" x14ac:dyDescent="0.25">
      <c r="C124" s="6"/>
      <c r="F124" s="6"/>
    </row>
    <row r="125" spans="3:6" ht="15.75" customHeight="1" x14ac:dyDescent="0.25">
      <c r="C125" s="6"/>
      <c r="F125" s="6"/>
    </row>
    <row r="126" spans="3:6" ht="15.75" customHeight="1" x14ac:dyDescent="0.25">
      <c r="C126" s="6"/>
      <c r="F126" s="6"/>
    </row>
    <row r="127" spans="3:6" ht="15.75" customHeight="1" x14ac:dyDescent="0.25">
      <c r="C127" s="6"/>
      <c r="F127" s="6"/>
    </row>
    <row r="128" spans="3:6" x14ac:dyDescent="0.25">
      <c r="C128" s="6"/>
      <c r="F128" s="6"/>
    </row>
    <row r="129" spans="3:6" x14ac:dyDescent="0.25">
      <c r="C129" s="6"/>
      <c r="F129" s="6"/>
    </row>
    <row r="130" spans="3:6" x14ac:dyDescent="0.25">
      <c r="C130" s="6"/>
      <c r="F130" s="6"/>
    </row>
    <row r="131" spans="3:6" x14ac:dyDescent="0.25">
      <c r="C131" s="6"/>
      <c r="F131" s="6"/>
    </row>
    <row r="132" spans="3:6" x14ac:dyDescent="0.25">
      <c r="C132" s="6"/>
      <c r="F132" s="6"/>
    </row>
    <row r="133" spans="3:6" x14ac:dyDescent="0.25">
      <c r="C133" s="6"/>
      <c r="F133" s="6"/>
    </row>
    <row r="134" spans="3:6" ht="15.75" customHeight="1" x14ac:dyDescent="0.25">
      <c r="C134" s="6"/>
      <c r="F134" s="6"/>
    </row>
    <row r="135" spans="3:6" ht="15.75" customHeight="1" x14ac:dyDescent="0.25">
      <c r="C135" s="6"/>
      <c r="F135" s="6"/>
    </row>
    <row r="136" spans="3:6" ht="15.75" customHeight="1" x14ac:dyDescent="0.25">
      <c r="C136" s="6"/>
      <c r="F136" s="6"/>
    </row>
    <row r="137" spans="3:6" ht="15.75" customHeight="1" x14ac:dyDescent="0.25">
      <c r="C137" s="6"/>
      <c r="F137" s="6"/>
    </row>
    <row r="138" spans="3:6" x14ac:dyDescent="0.25">
      <c r="C138" s="6"/>
    </row>
    <row r="139" spans="3:6" x14ac:dyDescent="0.25">
      <c r="C139" s="6"/>
    </row>
    <row r="140" spans="3:6" x14ac:dyDescent="0.25">
      <c r="C140" s="6"/>
    </row>
    <row r="141" spans="3:6" x14ac:dyDescent="0.25">
      <c r="C141" s="6"/>
    </row>
    <row r="142" spans="3:6" x14ac:dyDescent="0.25">
      <c r="C142" s="6"/>
    </row>
    <row r="143" spans="3:6" x14ac:dyDescent="0.25">
      <c r="C143" s="6"/>
    </row>
    <row r="144" spans="3:6" ht="15.75" customHeight="1" x14ac:dyDescent="0.25">
      <c r="C144" s="6"/>
    </row>
    <row r="145" spans="3:3" ht="15.75" customHeight="1" x14ac:dyDescent="0.25">
      <c r="C145" s="6"/>
    </row>
    <row r="146" spans="3:3" ht="15.75" customHeight="1" x14ac:dyDescent="0.25">
      <c r="C146" s="6"/>
    </row>
    <row r="147" spans="3:3" ht="15.75" customHeight="1" x14ac:dyDescent="0.25">
      <c r="C147" s="6"/>
    </row>
    <row r="148" spans="3:3" x14ac:dyDescent="0.25">
      <c r="C148" s="6"/>
    </row>
    <row r="149" spans="3:3" x14ac:dyDescent="0.25">
      <c r="C149" s="6"/>
    </row>
    <row r="150" spans="3:3" x14ac:dyDescent="0.25">
      <c r="C150" s="6"/>
    </row>
    <row r="151" spans="3:3" x14ac:dyDescent="0.25">
      <c r="C151" s="6"/>
    </row>
    <row r="152" spans="3:3" x14ac:dyDescent="0.25">
      <c r="C152" s="6"/>
    </row>
    <row r="153" spans="3:3" x14ac:dyDescent="0.25">
      <c r="C153" s="6"/>
    </row>
    <row r="154" spans="3:3" ht="15.75" customHeight="1" x14ac:dyDescent="0.25">
      <c r="C154" s="6"/>
    </row>
    <row r="155" spans="3:3" ht="15.75" customHeight="1" x14ac:dyDescent="0.25">
      <c r="C155" s="6"/>
    </row>
    <row r="156" spans="3:3" x14ac:dyDescent="0.25">
      <c r="C156" s="6"/>
    </row>
    <row r="157" spans="3:3" x14ac:dyDescent="0.25">
      <c r="C157" s="6"/>
    </row>
    <row r="158" spans="3:3" x14ac:dyDescent="0.25">
      <c r="C158" s="6"/>
    </row>
    <row r="159" spans="3:3" x14ac:dyDescent="0.25">
      <c r="C159" s="6"/>
    </row>
    <row r="160" spans="3:3" x14ac:dyDescent="0.25">
      <c r="C160" s="6"/>
    </row>
    <row r="161" spans="3:3" x14ac:dyDescent="0.25">
      <c r="C161" s="6"/>
    </row>
    <row r="162" spans="3:3" x14ac:dyDescent="0.25">
      <c r="C162" s="6"/>
    </row>
    <row r="163" spans="3:3" x14ac:dyDescent="0.25">
      <c r="C163" s="6"/>
    </row>
    <row r="164" spans="3:3" x14ac:dyDescent="0.25">
      <c r="C164" s="6"/>
    </row>
    <row r="165" spans="3:3" x14ac:dyDescent="0.25">
      <c r="C165" s="6"/>
    </row>
  </sheetData>
  <mergeCells count="3">
    <mergeCell ref="A6:A7"/>
    <mergeCell ref="A16:A17"/>
    <mergeCell ref="A26:A27"/>
  </mergeCells>
  <pageMargins left="0.23622047244094491" right="0.23622047244094491" top="0.74803149606299213" bottom="0.55000000000000004" header="0.31496062992125984" footer="0.31496062992125984"/>
  <pageSetup paperSize="9" scale="6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69"/>
  <sheetViews>
    <sheetView tabSelected="1" zoomScaleNormal="100" workbookViewId="0">
      <selection activeCell="L23" sqref="L23"/>
    </sheetView>
  </sheetViews>
  <sheetFormatPr baseColWidth="10" defaultRowHeight="15" x14ac:dyDescent="0.25"/>
  <cols>
    <col min="1" max="1" width="8.7109375" customWidth="1"/>
    <col min="2" max="3" width="12.7109375" customWidth="1"/>
    <col min="4" max="4" width="6.5703125" style="53" customWidth="1"/>
    <col min="5" max="5" width="25.140625" bestFit="1" customWidth="1"/>
    <col min="6" max="9" width="10.7109375" customWidth="1"/>
    <col min="10" max="10" width="13.5703125" customWidth="1"/>
    <col min="11" max="11" width="7.42578125" customWidth="1"/>
    <col min="12" max="12" width="13.5703125" customWidth="1"/>
    <col min="13" max="13" width="7.42578125" customWidth="1"/>
    <col min="14" max="14" width="13.5703125" customWidth="1"/>
    <col min="15" max="15" width="7.42578125" customWidth="1"/>
    <col min="16" max="16" width="13.5703125" customWidth="1"/>
    <col min="17" max="17" width="13" customWidth="1"/>
    <col min="18" max="18" width="25.85546875" customWidth="1"/>
    <col min="19" max="20" width="15.5703125" customWidth="1"/>
    <col min="21" max="21" width="7.42578125" customWidth="1"/>
    <col min="22" max="22" width="10" customWidth="1"/>
    <col min="23" max="23" width="13.5703125" customWidth="1"/>
    <col min="24" max="24" width="13" customWidth="1"/>
    <col min="25" max="25" width="25.85546875" customWidth="1"/>
    <col min="26" max="26" width="15.5703125" customWidth="1"/>
    <col min="27" max="27" width="25.85546875" customWidth="1"/>
    <col min="28" max="28" width="17.7109375" customWidth="1"/>
    <col min="29" max="29" width="19.5703125" customWidth="1"/>
    <col min="30" max="30" width="13.5703125" customWidth="1"/>
    <col min="31" max="31" width="13" customWidth="1"/>
    <col min="32" max="32" width="25.85546875" customWidth="1"/>
    <col min="33" max="33" width="12.85546875" customWidth="1"/>
    <col min="34" max="35" width="15.5703125" customWidth="1"/>
    <col min="36" max="36" width="21.42578125" customWidth="1"/>
    <col min="37" max="37" width="22.85546875" customWidth="1"/>
    <col min="38" max="38" width="27.5703125" bestFit="1" customWidth="1"/>
    <col min="39" max="39" width="24.85546875" customWidth="1"/>
    <col min="40" max="40" width="17.7109375" customWidth="1"/>
    <col min="41" max="41" width="18.85546875" bestFit="1" customWidth="1"/>
    <col min="42" max="42" width="16.28515625" customWidth="1"/>
    <col min="43" max="43" width="19.5703125" customWidth="1"/>
    <col min="44" max="44" width="24.28515625" bestFit="1" customWidth="1"/>
    <col min="45" max="45" width="21.7109375" customWidth="1"/>
    <col min="46" max="46" width="23.85546875" customWidth="1"/>
    <col min="47" max="47" width="28.5703125" bestFit="1" customWidth="1"/>
    <col min="48" max="48" width="25.85546875" bestFit="1" customWidth="1"/>
    <col min="49" max="49" width="17.7109375" customWidth="1"/>
    <col min="50" max="50" width="18.85546875" bestFit="1" customWidth="1"/>
    <col min="51" max="51" width="16.28515625" customWidth="1"/>
    <col min="52" max="52" width="23.42578125" customWidth="1"/>
    <col min="53" max="53" width="28.140625" bestFit="1" customWidth="1"/>
    <col min="54" max="54" width="25.42578125" bestFit="1" customWidth="1"/>
    <col min="55" max="55" width="20" customWidth="1"/>
    <col min="56" max="56" width="24.7109375" bestFit="1" customWidth="1"/>
    <col min="57" max="57" width="22.140625" customWidth="1"/>
    <col min="58" max="58" width="22.28515625" customWidth="1"/>
    <col min="59" max="59" width="27" bestFit="1" customWidth="1"/>
    <col min="60" max="60" width="24.28515625" bestFit="1" customWidth="1"/>
  </cols>
  <sheetData>
    <row r="2" spans="1:16" s="1" customFormat="1" ht="28.5" x14ac:dyDescent="0.45">
      <c r="A2" s="47" t="str">
        <f>Ergebnisliste!A2</f>
        <v>Vereinsinternes Ranking Gauliga Durchgang 3, 2012</v>
      </c>
      <c r="D2" s="52"/>
    </row>
    <row r="3" spans="1:16" x14ac:dyDescent="0.25">
      <c r="A3" t="s">
        <v>45</v>
      </c>
    </row>
    <row r="5" spans="1:16" ht="15.75" x14ac:dyDescent="0.25">
      <c r="A5" s="95" t="s">
        <v>17</v>
      </c>
      <c r="B5" s="96" t="s">
        <v>1</v>
      </c>
      <c r="C5" s="96" t="s">
        <v>0</v>
      </c>
      <c r="D5" s="97" t="s">
        <v>2</v>
      </c>
      <c r="E5" s="96" t="s">
        <v>44</v>
      </c>
      <c r="F5" s="95" t="s">
        <v>41</v>
      </c>
      <c r="G5" s="95" t="s">
        <v>42</v>
      </c>
      <c r="H5" s="95" t="s">
        <v>43</v>
      </c>
      <c r="I5" s="95" t="s">
        <v>10</v>
      </c>
      <c r="J5" s="51"/>
    </row>
    <row r="6" spans="1:16" ht="15.75" x14ac:dyDescent="0.25">
      <c r="A6" s="83">
        <f>Ergebnisliste!U27</f>
        <v>1</v>
      </c>
      <c r="B6" s="83" t="str">
        <f>Ergebnisliste!D27</f>
        <v>Wörner</v>
      </c>
      <c r="C6" s="83" t="str">
        <f>Ergebnisliste!E27</f>
        <v>Matthias</v>
      </c>
      <c r="D6" s="84">
        <f>Ergebnisliste!F27</f>
        <v>1983</v>
      </c>
      <c r="E6" s="83" t="str">
        <f>Ergebnisliste!G27</f>
        <v>TV 1862 Dillingen Turner</v>
      </c>
      <c r="F6" s="85"/>
      <c r="G6" s="83"/>
      <c r="H6" s="86">
        <f>Ergebnisliste!T27</f>
        <v>105.14999999999999</v>
      </c>
      <c r="I6" s="86">
        <f>SUM(G6:H6)</f>
        <v>105.14999999999999</v>
      </c>
    </row>
    <row r="7" spans="1:16" ht="15.75" x14ac:dyDescent="0.25">
      <c r="A7" s="83">
        <f>Ergebnisliste!U26</f>
        <v>2</v>
      </c>
      <c r="B7" s="83" t="str">
        <f>Ergebnisliste!D26</f>
        <v>Fritsche</v>
      </c>
      <c r="C7" s="83" t="str">
        <f>Ergebnisliste!E26</f>
        <v>Thomas</v>
      </c>
      <c r="D7" s="84">
        <f>Ergebnisliste!F26</f>
        <v>1986</v>
      </c>
      <c r="E7" s="83" t="str">
        <f>Ergebnisliste!G26</f>
        <v>TV 1862 Dillingen Turner</v>
      </c>
      <c r="F7" s="85"/>
      <c r="G7" s="83"/>
      <c r="H7" s="86">
        <f>Ergebnisliste!T26</f>
        <v>103.20000000000002</v>
      </c>
      <c r="I7" s="86">
        <f>SUM(G7:H7)</f>
        <v>103.20000000000002</v>
      </c>
    </row>
    <row r="8" spans="1:16" ht="15.75" x14ac:dyDescent="0.25">
      <c r="A8" s="87">
        <f>Ergebnisliste!U10</f>
        <v>3</v>
      </c>
      <c r="B8" s="87" t="str">
        <f>Ergebnisliste!D10</f>
        <v>Klenz</v>
      </c>
      <c r="C8" s="87" t="str">
        <f>Ergebnisliste!E10</f>
        <v>Anton</v>
      </c>
      <c r="D8" s="88">
        <f>Ergebnisliste!F10</f>
        <v>1997</v>
      </c>
      <c r="E8" s="87" t="str">
        <f>Ergebnisliste!G10</f>
        <v>TV 1862 Dillingen 1</v>
      </c>
      <c r="F8" s="89"/>
      <c r="G8" s="87"/>
      <c r="H8" s="90">
        <f>Ergebnisliste!T10</f>
        <v>97.350000000000009</v>
      </c>
      <c r="I8" s="90">
        <f>SUM(G8:H8)</f>
        <v>97.350000000000009</v>
      </c>
      <c r="J8" s="2"/>
      <c r="K8" s="2"/>
      <c r="L8" s="2"/>
      <c r="M8" s="2"/>
      <c r="N8" s="2"/>
      <c r="O8" s="2"/>
      <c r="P8" s="2"/>
    </row>
    <row r="9" spans="1:16" ht="15.75" x14ac:dyDescent="0.25">
      <c r="A9" s="87">
        <f>Ergebnisliste!U9</f>
        <v>4</v>
      </c>
      <c r="B9" s="87" t="str">
        <f>Ergebnisliste!D9</f>
        <v>Strobl</v>
      </c>
      <c r="C9" s="87" t="str">
        <f>Ergebnisliste!E9</f>
        <v>Sebastian</v>
      </c>
      <c r="D9" s="88">
        <f>Ergebnisliste!F9</f>
        <v>1995</v>
      </c>
      <c r="E9" s="87" t="str">
        <f>Ergebnisliste!G9</f>
        <v>TV 1862 Dillingen 1</v>
      </c>
      <c r="F9" s="89"/>
      <c r="G9" s="87"/>
      <c r="H9" s="90">
        <f>Ergebnisliste!T9</f>
        <v>96.55</v>
      </c>
      <c r="I9" s="90">
        <f>SUM(G9:H9)</f>
        <v>96.55</v>
      </c>
    </row>
    <row r="10" spans="1:16" ht="15.75" x14ac:dyDescent="0.25">
      <c r="A10" s="83">
        <f>Ergebnisliste!U28</f>
        <v>5</v>
      </c>
      <c r="B10" s="83" t="str">
        <f>Ergebnisliste!D28</f>
        <v>Schweizer</v>
      </c>
      <c r="C10" s="83" t="str">
        <f>Ergebnisliste!E28</f>
        <v>Vinzenz</v>
      </c>
      <c r="D10" s="84">
        <f>Ergebnisliste!F28</f>
        <v>1987</v>
      </c>
      <c r="E10" s="83" t="str">
        <f>Ergebnisliste!G28</f>
        <v>TV 1862 Dillingen Turner</v>
      </c>
      <c r="F10" s="85"/>
      <c r="G10" s="83"/>
      <c r="H10" s="86">
        <f>Ergebnisliste!T28</f>
        <v>94.8</v>
      </c>
      <c r="I10" s="86">
        <f>SUM(G10:H10)</f>
        <v>94.8</v>
      </c>
    </row>
    <row r="11" spans="1:16" ht="15.75" x14ac:dyDescent="0.25">
      <c r="A11" s="87">
        <f>Ergebnisliste!U7</f>
        <v>6</v>
      </c>
      <c r="B11" s="87" t="str">
        <f>Ergebnisliste!D7</f>
        <v>Leibel</v>
      </c>
      <c r="C11" s="87" t="str">
        <f>Ergebnisliste!E7</f>
        <v>Dominik</v>
      </c>
      <c r="D11" s="88">
        <f>Ergebnisliste!F7</f>
        <v>1997</v>
      </c>
      <c r="E11" s="87" t="str">
        <f>Ergebnisliste!G7</f>
        <v>TV 1862 Dillingen 1</v>
      </c>
      <c r="F11" s="89"/>
      <c r="G11" s="87"/>
      <c r="H11" s="90">
        <f>Ergebnisliste!T7</f>
        <v>92.949999999999989</v>
      </c>
      <c r="I11" s="90">
        <f>SUM(G11:H11)</f>
        <v>92.949999999999989</v>
      </c>
    </row>
    <row r="12" spans="1:16" ht="15.75" x14ac:dyDescent="0.25">
      <c r="A12" s="83">
        <f>Ergebnisliste!U30</f>
        <v>7</v>
      </c>
      <c r="B12" s="83" t="str">
        <f>Ergebnisliste!D30</f>
        <v>Krauter</v>
      </c>
      <c r="C12" s="83" t="str">
        <f>Ergebnisliste!E30</f>
        <v>Johann</v>
      </c>
      <c r="D12" s="84">
        <f>Ergebnisliste!F30</f>
        <v>1986</v>
      </c>
      <c r="E12" s="83" t="str">
        <f>Ergebnisliste!G30</f>
        <v>TV 1862 Dillingen Turner</v>
      </c>
      <c r="F12" s="85"/>
      <c r="G12" s="83"/>
      <c r="H12" s="86">
        <f>Ergebnisliste!T30</f>
        <v>89.35</v>
      </c>
      <c r="I12" s="86">
        <f>SUM(G12:H12)</f>
        <v>89.35</v>
      </c>
    </row>
    <row r="13" spans="1:16" ht="15.75" x14ac:dyDescent="0.25">
      <c r="A13" s="87">
        <f>Ergebnisliste!U8</f>
        <v>8</v>
      </c>
      <c r="B13" s="87" t="str">
        <f>Ergebnisliste!D8</f>
        <v xml:space="preserve">Piak </v>
      </c>
      <c r="C13" s="87" t="str">
        <f>Ergebnisliste!E8</f>
        <v>Florian</v>
      </c>
      <c r="D13" s="88">
        <f>Ergebnisliste!F8</f>
        <v>1997</v>
      </c>
      <c r="E13" s="87" t="str">
        <f>Ergebnisliste!G8</f>
        <v>TV 1862 Dillingen 1</v>
      </c>
      <c r="F13" s="89"/>
      <c r="G13" s="87"/>
      <c r="H13" s="90">
        <f>Ergebnisliste!T8</f>
        <v>88.9</v>
      </c>
      <c r="I13" s="90">
        <f>SUM(G13:H13)</f>
        <v>88.9</v>
      </c>
    </row>
    <row r="14" spans="1:16" ht="15.75" x14ac:dyDescent="0.25">
      <c r="A14" s="91">
        <f>Ergebnisliste!U17</f>
        <v>9</v>
      </c>
      <c r="B14" s="91" t="str">
        <f>Ergebnisliste!D17</f>
        <v>Wasner</v>
      </c>
      <c r="C14" s="91" t="str">
        <f>Ergebnisliste!E17</f>
        <v>Linus</v>
      </c>
      <c r="D14" s="92">
        <f>Ergebnisliste!F17</f>
        <v>1995</v>
      </c>
      <c r="E14" s="91" t="str">
        <f>Ergebnisliste!G17</f>
        <v>TV 1862 Dillingen 2</v>
      </c>
      <c r="F14" s="93"/>
      <c r="G14" s="91"/>
      <c r="H14" s="94">
        <f>Ergebnisliste!T17</f>
        <v>88.199999999999989</v>
      </c>
      <c r="I14" s="94">
        <f>SUM(G14:H14)</f>
        <v>88.199999999999989</v>
      </c>
    </row>
    <row r="15" spans="1:16" ht="15.75" x14ac:dyDescent="0.25">
      <c r="A15" s="87">
        <f>Ergebnisliste!U6</f>
        <v>10</v>
      </c>
      <c r="B15" s="87" t="str">
        <f>Ergebnisliste!D6</f>
        <v>Schröttle</v>
      </c>
      <c r="C15" s="87" t="str">
        <f>Ergebnisliste!E6</f>
        <v>Josef</v>
      </c>
      <c r="D15" s="88">
        <f>Ergebnisliste!F6</f>
        <v>1997</v>
      </c>
      <c r="E15" s="87" t="str">
        <f>Ergebnisliste!G6</f>
        <v>TV 1862 Dillingen 1</v>
      </c>
      <c r="F15" s="89"/>
      <c r="G15" s="87"/>
      <c r="H15" s="90">
        <f>Ergebnisliste!T6</f>
        <v>87.149999999999991</v>
      </c>
      <c r="I15" s="90">
        <f>SUM(G15:H15)</f>
        <v>87.149999999999991</v>
      </c>
    </row>
    <row r="16" spans="1:16" ht="15.75" x14ac:dyDescent="0.25">
      <c r="A16" s="91">
        <f>Ergebnisliste!U18</f>
        <v>11</v>
      </c>
      <c r="B16" s="91" t="str">
        <f>Ergebnisliste!D18</f>
        <v>Höfer</v>
      </c>
      <c r="C16" s="91" t="str">
        <f>Ergebnisliste!E18</f>
        <v>Konstantin</v>
      </c>
      <c r="D16" s="92">
        <f>Ergebnisliste!F18</f>
        <v>1999</v>
      </c>
      <c r="E16" s="91" t="str">
        <f>Ergebnisliste!G18</f>
        <v>TV 1862 Dillingen 2</v>
      </c>
      <c r="F16" s="93"/>
      <c r="G16" s="91"/>
      <c r="H16" s="94">
        <f>Ergebnisliste!T18</f>
        <v>86.3</v>
      </c>
      <c r="I16" s="94">
        <f>SUM(G16:H16)</f>
        <v>86.3</v>
      </c>
    </row>
    <row r="17" spans="1:9" ht="15.75" x14ac:dyDescent="0.25">
      <c r="A17" s="91">
        <f>Ergebnisliste!U16</f>
        <v>12</v>
      </c>
      <c r="B17" s="91" t="str">
        <f>Ergebnisliste!D16</f>
        <v>Weldishofer</v>
      </c>
      <c r="C17" s="91" t="str">
        <f>Ergebnisliste!E16</f>
        <v>Michael</v>
      </c>
      <c r="D17" s="92">
        <f>Ergebnisliste!F16</f>
        <v>1998</v>
      </c>
      <c r="E17" s="91" t="str">
        <f>Ergebnisliste!G16</f>
        <v>TV 1862 Dillingen 2</v>
      </c>
      <c r="F17" s="93"/>
      <c r="G17" s="91"/>
      <c r="H17" s="94">
        <f>Ergebnisliste!T16</f>
        <v>85</v>
      </c>
      <c r="I17" s="94">
        <f>SUM(G17:H17)</f>
        <v>85</v>
      </c>
    </row>
    <row r="18" spans="1:9" ht="15.75" x14ac:dyDescent="0.25">
      <c r="A18" s="91">
        <f>Ergebnisliste!U19</f>
        <v>13</v>
      </c>
      <c r="B18" s="91" t="str">
        <f>Ergebnisliste!D19</f>
        <v>Stuhler</v>
      </c>
      <c r="C18" s="91" t="str">
        <f>Ergebnisliste!E19</f>
        <v>Phillip</v>
      </c>
      <c r="D18" s="92">
        <f>Ergebnisliste!F19</f>
        <v>1998</v>
      </c>
      <c r="E18" s="91" t="str">
        <f>Ergebnisliste!G19</f>
        <v>TV 1862 Dillingen 2</v>
      </c>
      <c r="F18" s="93"/>
      <c r="G18" s="91"/>
      <c r="H18" s="94">
        <f>Ergebnisliste!T19</f>
        <v>82.8</v>
      </c>
      <c r="I18" s="94">
        <f>SUM(G18:H18)</f>
        <v>82.8</v>
      </c>
    </row>
    <row r="19" spans="1:9" ht="15.75" x14ac:dyDescent="0.25">
      <c r="A19" s="83">
        <f>Ergebnisliste!U29</f>
        <v>14</v>
      </c>
      <c r="B19" s="83" t="str">
        <f>Ergebnisliste!D29</f>
        <v>Schweizer</v>
      </c>
      <c r="C19" s="83" t="str">
        <f>Ergebnisliste!E29</f>
        <v>Michael</v>
      </c>
      <c r="D19" s="84">
        <f>Ergebnisliste!F29</f>
        <v>1987</v>
      </c>
      <c r="E19" s="83" t="str">
        <f>Ergebnisliste!G29</f>
        <v>TV 1862 Dillingen Turner</v>
      </c>
      <c r="F19" s="85"/>
      <c r="G19" s="83"/>
      <c r="H19" s="86">
        <f>Ergebnisliste!T29</f>
        <v>47.6</v>
      </c>
      <c r="I19" s="86">
        <f>SUM(G19:H19)</f>
        <v>47.6</v>
      </c>
    </row>
    <row r="20" spans="1:9" ht="15.75" x14ac:dyDescent="0.25">
      <c r="A20" s="48"/>
      <c r="B20" s="48"/>
      <c r="C20" s="48"/>
      <c r="D20" s="54"/>
      <c r="E20" s="48"/>
      <c r="G20" s="49"/>
      <c r="H20" s="49"/>
      <c r="I20" s="49"/>
    </row>
    <row r="21" spans="1:9" ht="15.75" x14ac:dyDescent="0.25">
      <c r="A21" s="48"/>
      <c r="B21" s="48"/>
      <c r="C21" s="48"/>
      <c r="D21" s="54"/>
      <c r="E21" s="48"/>
      <c r="G21" s="48"/>
      <c r="H21" s="49"/>
      <c r="I21" s="49"/>
    </row>
    <row r="22" spans="1:9" ht="15.75" x14ac:dyDescent="0.25">
      <c r="A22" s="48"/>
      <c r="B22" s="48"/>
      <c r="C22" s="48"/>
      <c r="D22" s="54"/>
      <c r="E22" s="48"/>
      <c r="F22" s="49"/>
      <c r="G22" s="48"/>
      <c r="H22" s="48"/>
      <c r="I22" s="49"/>
    </row>
    <row r="23" spans="1:9" ht="15.75" x14ac:dyDescent="0.25">
      <c r="A23" s="48"/>
      <c r="B23" s="48"/>
      <c r="C23" s="48"/>
      <c r="D23" s="54"/>
      <c r="E23" s="48"/>
      <c r="F23" s="49"/>
      <c r="G23" s="48"/>
      <c r="H23" s="48"/>
      <c r="I23" s="49"/>
    </row>
    <row r="24" spans="1:9" ht="15.75" x14ac:dyDescent="0.25">
      <c r="A24" s="48"/>
      <c r="B24" s="48"/>
      <c r="C24" s="48"/>
      <c r="D24" s="54"/>
      <c r="E24" s="48"/>
      <c r="F24" s="49"/>
      <c r="G24" s="48"/>
      <c r="H24" s="48"/>
      <c r="I24" s="49"/>
    </row>
    <row r="25" spans="1:9" ht="15.75" x14ac:dyDescent="0.25">
      <c r="A25" s="48"/>
      <c r="B25" s="48"/>
      <c r="C25" s="48"/>
      <c r="D25" s="54"/>
      <c r="E25" s="48"/>
      <c r="F25" s="49"/>
      <c r="G25" s="48"/>
      <c r="H25" s="48"/>
      <c r="I25" s="49"/>
    </row>
    <row r="26" spans="1:9" ht="15.75" x14ac:dyDescent="0.25">
      <c r="A26" s="48"/>
      <c r="B26" s="48"/>
      <c r="C26" s="48"/>
      <c r="D26" s="54"/>
      <c r="E26" s="48"/>
      <c r="F26" s="49"/>
      <c r="G26" s="48"/>
      <c r="H26" s="48"/>
      <c r="I26" s="49"/>
    </row>
    <row r="27" spans="1:9" ht="15.75" x14ac:dyDescent="0.25">
      <c r="A27" s="48"/>
      <c r="B27" s="48"/>
      <c r="C27" s="48"/>
      <c r="D27" s="54"/>
      <c r="E27" s="48"/>
      <c r="F27" s="49"/>
      <c r="G27" s="50"/>
      <c r="H27" s="50"/>
      <c r="I27" s="49"/>
    </row>
    <row r="28" spans="1:9" ht="15.75" x14ac:dyDescent="0.25">
      <c r="A28" s="48"/>
      <c r="B28" s="48"/>
      <c r="C28" s="48"/>
      <c r="D28" s="54"/>
      <c r="E28" s="48"/>
      <c r="F28" s="49"/>
      <c r="G28" s="50"/>
      <c r="H28" s="50"/>
      <c r="I28" s="49"/>
    </row>
    <row r="29" spans="1:9" ht="15.75" x14ac:dyDescent="0.25">
      <c r="A29" s="48"/>
      <c r="B29" s="48"/>
      <c r="C29" s="48"/>
      <c r="D29" s="54"/>
      <c r="E29" s="48"/>
      <c r="F29" s="49"/>
      <c r="G29" s="50"/>
      <c r="H29" s="50"/>
      <c r="I29" s="49"/>
    </row>
    <row r="30" spans="1:9" ht="15.75" x14ac:dyDescent="0.25">
      <c r="A30" s="48"/>
      <c r="B30" s="48"/>
      <c r="C30" s="48"/>
      <c r="D30" s="54"/>
      <c r="E30" s="48"/>
      <c r="F30" s="49"/>
      <c r="G30" s="50"/>
      <c r="H30" s="50"/>
      <c r="I30" s="49"/>
    </row>
    <row r="31" spans="1:9" ht="15.75" x14ac:dyDescent="0.25">
      <c r="A31" s="48"/>
      <c r="B31" s="48"/>
      <c r="C31" s="48"/>
      <c r="D31" s="54"/>
      <c r="E31" s="48"/>
      <c r="F31" s="49"/>
      <c r="G31" s="50"/>
      <c r="H31" s="50"/>
      <c r="I31" s="49"/>
    </row>
    <row r="32" spans="1:9" ht="15.75" x14ac:dyDescent="0.25">
      <c r="A32" s="48"/>
      <c r="B32" s="48"/>
      <c r="C32" s="48"/>
      <c r="D32" s="54"/>
      <c r="E32" s="48"/>
      <c r="F32" s="49"/>
      <c r="G32" s="50"/>
      <c r="H32" s="50"/>
      <c r="I32" s="49"/>
    </row>
    <row r="33" spans="1:9" ht="15.75" x14ac:dyDescent="0.25">
      <c r="A33" s="48"/>
      <c r="B33" s="48"/>
      <c r="C33" s="48"/>
      <c r="D33" s="54"/>
      <c r="E33" s="48"/>
      <c r="F33" s="49"/>
      <c r="G33" s="50"/>
      <c r="H33" s="50"/>
      <c r="I33" s="49"/>
    </row>
    <row r="34" spans="1:9" ht="15.75" x14ac:dyDescent="0.25">
      <c r="A34" s="48"/>
      <c r="B34" s="48"/>
      <c r="C34" s="48"/>
      <c r="D34" s="54"/>
      <c r="E34" s="48"/>
      <c r="F34" s="49"/>
      <c r="G34" s="50"/>
      <c r="H34" s="50"/>
      <c r="I34" s="49"/>
    </row>
    <row r="35" spans="1:9" ht="15.75" x14ac:dyDescent="0.25">
      <c r="A35" s="48"/>
      <c r="B35" s="48"/>
      <c r="C35" s="48"/>
      <c r="D35" s="54"/>
      <c r="E35" s="48"/>
      <c r="F35" s="49"/>
      <c r="G35" s="50"/>
      <c r="H35" s="50"/>
      <c r="I35" s="49"/>
    </row>
    <row r="36" spans="1:9" ht="15.75" x14ac:dyDescent="0.25">
      <c r="A36" s="48"/>
      <c r="B36" s="48"/>
      <c r="C36" s="48"/>
      <c r="D36" s="54"/>
      <c r="E36" s="48"/>
      <c r="F36" s="49"/>
      <c r="G36" s="50"/>
      <c r="H36" s="50"/>
      <c r="I36" s="49"/>
    </row>
    <row r="37" spans="1:9" ht="15.75" x14ac:dyDescent="0.25">
      <c r="A37" s="48"/>
      <c r="B37" s="48"/>
      <c r="C37" s="48"/>
      <c r="D37" s="54"/>
      <c r="E37" s="48"/>
      <c r="F37" s="49"/>
      <c r="G37" s="50"/>
      <c r="H37" s="50"/>
      <c r="I37" s="49"/>
    </row>
    <row r="38" spans="1:9" ht="15.75" x14ac:dyDescent="0.25">
      <c r="A38" s="48"/>
      <c r="B38" s="48"/>
      <c r="C38" s="48"/>
      <c r="D38" s="54"/>
      <c r="E38" s="48"/>
      <c r="F38" s="49"/>
      <c r="G38" s="50"/>
      <c r="H38" s="50"/>
      <c r="I38" s="49"/>
    </row>
    <row r="39" spans="1:9" ht="15.75" x14ac:dyDescent="0.25">
      <c r="A39" s="48"/>
      <c r="B39" s="48"/>
      <c r="C39" s="48"/>
      <c r="D39" s="54"/>
      <c r="E39" s="48"/>
      <c r="F39" s="49"/>
      <c r="G39" s="50"/>
      <c r="H39" s="50"/>
      <c r="I39" s="49"/>
    </row>
    <row r="40" spans="1:9" ht="15.75" x14ac:dyDescent="0.25">
      <c r="A40" s="48"/>
      <c r="B40" s="48"/>
      <c r="C40" s="48"/>
      <c r="D40" s="54"/>
      <c r="E40" s="48"/>
      <c r="F40" s="49"/>
      <c r="G40" s="50"/>
      <c r="H40" s="50"/>
      <c r="I40" s="49"/>
    </row>
    <row r="41" spans="1:9" ht="15.75" x14ac:dyDescent="0.25">
      <c r="A41" s="48"/>
      <c r="B41" s="48"/>
      <c r="C41" s="48"/>
      <c r="D41" s="54"/>
      <c r="E41" s="48"/>
      <c r="F41" s="49"/>
      <c r="G41" s="50"/>
      <c r="H41" s="50"/>
      <c r="I41" s="49"/>
    </row>
    <row r="42" spans="1:9" ht="15.75" x14ac:dyDescent="0.25">
      <c r="A42" s="48"/>
      <c r="B42" s="48"/>
      <c r="C42" s="48"/>
      <c r="D42" s="54"/>
      <c r="E42" s="48"/>
      <c r="F42" s="49"/>
      <c r="G42" s="50"/>
      <c r="H42" s="50"/>
      <c r="I42" s="49"/>
    </row>
    <row r="43" spans="1:9" ht="15.75" x14ac:dyDescent="0.25">
      <c r="A43" s="48"/>
      <c r="B43" s="48"/>
      <c r="C43" s="48"/>
      <c r="D43" s="54"/>
      <c r="E43" s="48"/>
      <c r="F43" s="49"/>
      <c r="G43" s="50"/>
      <c r="H43" s="50"/>
      <c r="I43" s="49"/>
    </row>
    <row r="44" spans="1:9" ht="15.75" x14ac:dyDescent="0.25">
      <c r="A44" s="48"/>
      <c r="B44" s="48"/>
      <c r="C44" s="48"/>
      <c r="D44" s="54"/>
      <c r="E44" s="48"/>
      <c r="F44" s="49"/>
      <c r="G44" s="50"/>
      <c r="H44" s="50"/>
      <c r="I44" s="49"/>
    </row>
    <row r="45" spans="1:9" ht="15.75" x14ac:dyDescent="0.25">
      <c r="A45" s="48"/>
      <c r="B45" s="48"/>
      <c r="C45" s="48"/>
      <c r="D45" s="54"/>
      <c r="E45" s="48"/>
      <c r="F45" s="49"/>
      <c r="G45" s="50"/>
      <c r="H45" s="50"/>
      <c r="I45" s="49"/>
    </row>
    <row r="46" spans="1:9" ht="15.75" x14ac:dyDescent="0.25">
      <c r="A46" s="48"/>
      <c r="B46" s="48"/>
      <c r="C46" s="48"/>
      <c r="D46" s="54"/>
      <c r="E46" s="48"/>
      <c r="F46" s="49"/>
      <c r="G46" s="50"/>
      <c r="H46" s="50"/>
      <c r="I46" s="49"/>
    </row>
    <row r="47" spans="1:9" ht="15.75" x14ac:dyDescent="0.25">
      <c r="A47" s="48"/>
      <c r="B47" s="48"/>
      <c r="C47" s="48"/>
      <c r="D47" s="54"/>
      <c r="E47" s="48"/>
      <c r="F47" s="49"/>
      <c r="G47" s="50"/>
      <c r="H47" s="50"/>
      <c r="I47" s="49"/>
    </row>
    <row r="48" spans="1:9" ht="15.75" x14ac:dyDescent="0.25">
      <c r="A48" s="48"/>
      <c r="B48" s="48"/>
      <c r="C48" s="48"/>
      <c r="D48" s="54"/>
      <c r="E48" s="48"/>
      <c r="F48" s="49"/>
      <c r="G48" s="50"/>
      <c r="H48" s="50"/>
      <c r="I48" s="49"/>
    </row>
    <row r="49" spans="1:9" ht="15.75" x14ac:dyDescent="0.25">
      <c r="A49" s="48"/>
      <c r="B49" s="48"/>
      <c r="C49" s="48"/>
      <c r="D49" s="54"/>
      <c r="E49" s="48"/>
      <c r="F49" s="49"/>
      <c r="G49" s="50"/>
      <c r="H49" s="50"/>
      <c r="I49" s="49"/>
    </row>
    <row r="50" spans="1:9" ht="15.75" x14ac:dyDescent="0.25">
      <c r="A50" s="48"/>
      <c r="B50" s="48"/>
      <c r="C50" s="48"/>
      <c r="D50" s="54"/>
      <c r="E50" s="48"/>
      <c r="F50" s="49"/>
      <c r="G50" s="50"/>
      <c r="H50" s="50"/>
      <c r="I50" s="49"/>
    </row>
    <row r="51" spans="1:9" ht="15.75" x14ac:dyDescent="0.25">
      <c r="A51" s="48"/>
      <c r="B51" s="48"/>
      <c r="C51" s="48"/>
      <c r="D51" s="54"/>
      <c r="E51" s="48"/>
      <c r="F51" s="49"/>
      <c r="G51" s="50"/>
      <c r="H51" s="50"/>
      <c r="I51" s="49"/>
    </row>
    <row r="52" spans="1:9" ht="15.75" x14ac:dyDescent="0.25">
      <c r="A52" s="48"/>
      <c r="B52" s="48"/>
      <c r="C52" s="48"/>
      <c r="D52" s="54"/>
      <c r="E52" s="48"/>
      <c r="F52" s="49"/>
      <c r="G52" s="50"/>
      <c r="H52" s="50"/>
      <c r="I52" s="49"/>
    </row>
    <row r="53" spans="1:9" ht="15.75" x14ac:dyDescent="0.25">
      <c r="A53" s="48"/>
      <c r="B53" s="48"/>
      <c r="C53" s="48"/>
      <c r="D53" s="54"/>
      <c r="E53" s="48"/>
      <c r="F53" s="49"/>
      <c r="G53" s="50"/>
      <c r="H53" s="50"/>
      <c r="I53" s="49"/>
    </row>
    <row r="54" spans="1:9" ht="15.75" x14ac:dyDescent="0.25">
      <c r="A54" s="48"/>
      <c r="B54" s="48"/>
      <c r="C54" s="48"/>
      <c r="D54" s="54"/>
      <c r="E54" s="48"/>
      <c r="F54" s="49"/>
      <c r="G54" s="50"/>
      <c r="H54" s="50"/>
      <c r="I54" s="49"/>
    </row>
    <row r="55" spans="1:9" ht="15.75" x14ac:dyDescent="0.25">
      <c r="A55" s="48"/>
      <c r="B55" s="48"/>
      <c r="C55" s="48"/>
      <c r="D55" s="54"/>
      <c r="E55" s="48"/>
      <c r="F55" s="49"/>
      <c r="G55" s="50"/>
      <c r="H55" s="50"/>
      <c r="I55" s="49"/>
    </row>
    <row r="56" spans="1:9" ht="15.75" x14ac:dyDescent="0.25">
      <c r="A56" s="48"/>
      <c r="B56" s="48"/>
      <c r="C56" s="48"/>
      <c r="D56" s="54"/>
      <c r="E56" s="48"/>
      <c r="F56" s="49"/>
      <c r="G56" s="50"/>
      <c r="H56" s="50"/>
      <c r="I56" s="49"/>
    </row>
    <row r="57" spans="1:9" ht="15.75" x14ac:dyDescent="0.25">
      <c r="A57" s="48"/>
      <c r="B57" s="48"/>
      <c r="C57" s="48"/>
      <c r="D57" s="54"/>
      <c r="E57" s="48"/>
      <c r="F57" s="49"/>
      <c r="G57" s="50"/>
      <c r="H57" s="50"/>
      <c r="I57" s="49"/>
    </row>
    <row r="58" spans="1:9" ht="15.75" x14ac:dyDescent="0.25">
      <c r="A58" s="48"/>
      <c r="B58" s="48"/>
      <c r="C58" s="48"/>
      <c r="D58" s="54"/>
      <c r="E58" s="48"/>
      <c r="F58" s="49"/>
      <c r="G58" s="50"/>
      <c r="H58" s="50"/>
      <c r="I58" s="49"/>
    </row>
    <row r="59" spans="1:9" ht="15.75" x14ac:dyDescent="0.25">
      <c r="A59" s="48"/>
      <c r="B59" s="48"/>
      <c r="C59" s="48"/>
      <c r="D59" s="54"/>
      <c r="E59" s="48"/>
      <c r="F59" s="49"/>
      <c r="G59" s="50"/>
      <c r="H59" s="50"/>
      <c r="I59" s="49"/>
    </row>
    <row r="60" spans="1:9" ht="15.75" x14ac:dyDescent="0.25">
      <c r="A60" s="48"/>
      <c r="B60" s="48"/>
      <c r="C60" s="48"/>
      <c r="D60" s="54"/>
      <c r="E60" s="48"/>
      <c r="F60" s="49"/>
      <c r="G60" s="50"/>
      <c r="H60" s="50"/>
      <c r="I60" s="49"/>
    </row>
    <row r="61" spans="1:9" ht="15.75" x14ac:dyDescent="0.25">
      <c r="A61" s="48"/>
      <c r="B61" s="48"/>
      <c r="C61" s="48"/>
      <c r="D61" s="54"/>
      <c r="E61" s="48"/>
      <c r="F61" s="49"/>
      <c r="G61" s="50"/>
      <c r="H61" s="50"/>
      <c r="I61" s="49"/>
    </row>
    <row r="62" spans="1:9" ht="15.75" x14ac:dyDescent="0.25">
      <c r="A62" s="48"/>
      <c r="B62" s="48"/>
      <c r="C62" s="48"/>
      <c r="D62" s="54"/>
      <c r="E62" s="48"/>
      <c r="F62" s="49"/>
      <c r="G62" s="50"/>
      <c r="H62" s="50"/>
      <c r="I62" s="49"/>
    </row>
    <row r="63" spans="1:9" ht="15.75" x14ac:dyDescent="0.25">
      <c r="A63" s="48"/>
      <c r="B63" s="48"/>
      <c r="C63" s="48"/>
      <c r="D63" s="54"/>
      <c r="E63" s="48"/>
      <c r="F63" s="49"/>
      <c r="G63" s="50"/>
      <c r="H63" s="50"/>
      <c r="I63" s="49"/>
    </row>
    <row r="64" spans="1:9" ht="15.75" x14ac:dyDescent="0.25">
      <c r="A64" s="48"/>
      <c r="B64" s="48"/>
      <c r="C64" s="48"/>
      <c r="D64" s="54"/>
      <c r="E64" s="48"/>
      <c r="F64" s="49"/>
      <c r="G64" s="50"/>
      <c r="H64" s="50"/>
      <c r="I64" s="49"/>
    </row>
    <row r="65" spans="1:9" ht="15.75" x14ac:dyDescent="0.25">
      <c r="A65" s="48"/>
      <c r="B65" s="48"/>
      <c r="C65" s="48"/>
      <c r="D65" s="54"/>
      <c r="E65" s="48"/>
      <c r="F65" s="49"/>
      <c r="G65" s="50"/>
      <c r="H65" s="50"/>
      <c r="I65" s="49"/>
    </row>
    <row r="66" spans="1:9" ht="15.75" x14ac:dyDescent="0.25">
      <c r="A66" s="48"/>
      <c r="B66" s="48"/>
      <c r="C66" s="48"/>
      <c r="D66" s="54"/>
      <c r="E66" s="48"/>
      <c r="F66" s="49"/>
      <c r="G66" s="50"/>
      <c r="H66" s="50"/>
      <c r="I66" s="49"/>
    </row>
    <row r="67" spans="1:9" ht="15.75" x14ac:dyDescent="0.25">
      <c r="A67" s="48"/>
      <c r="B67" s="48"/>
      <c r="C67" s="48"/>
      <c r="D67" s="54"/>
      <c r="E67" s="48"/>
      <c r="F67" s="49"/>
      <c r="G67" s="50"/>
      <c r="H67" s="50"/>
      <c r="I67" s="49"/>
    </row>
    <row r="68" spans="1:9" ht="15.75" x14ac:dyDescent="0.25">
      <c r="A68" s="48"/>
      <c r="B68" s="48"/>
      <c r="C68" s="48"/>
      <c r="D68" s="54"/>
      <c r="E68" s="48"/>
      <c r="F68" s="49"/>
      <c r="G68" s="50"/>
      <c r="H68" s="50"/>
      <c r="I68" s="49"/>
    </row>
    <row r="69" spans="1:9" ht="15.75" x14ac:dyDescent="0.25">
      <c r="A69" s="48"/>
      <c r="B69" s="48"/>
      <c r="C69" s="48"/>
      <c r="D69" s="54"/>
      <c r="E69" s="48"/>
      <c r="F69" s="49"/>
      <c r="G69" s="50"/>
      <c r="H69" s="50"/>
      <c r="I69" s="49"/>
    </row>
    <row r="70" spans="1:9" ht="15.75" x14ac:dyDescent="0.25">
      <c r="A70" s="48"/>
      <c r="B70" s="48"/>
      <c r="C70" s="48"/>
      <c r="D70" s="54"/>
      <c r="E70" s="48"/>
      <c r="F70" s="49"/>
      <c r="G70" s="50"/>
      <c r="H70" s="50"/>
      <c r="I70" s="49"/>
    </row>
    <row r="71" spans="1:9" ht="15.75" x14ac:dyDescent="0.25">
      <c r="A71" s="48"/>
      <c r="B71" s="48"/>
      <c r="C71" s="48"/>
      <c r="D71" s="54"/>
      <c r="E71" s="48"/>
      <c r="F71" s="49"/>
      <c r="G71" s="50"/>
      <c r="H71" s="50"/>
      <c r="I71" s="49"/>
    </row>
    <row r="72" spans="1:9" ht="15.75" x14ac:dyDescent="0.25">
      <c r="A72" s="48"/>
      <c r="B72" s="48"/>
      <c r="C72" s="48"/>
      <c r="D72" s="54"/>
      <c r="E72" s="48"/>
      <c r="F72" s="49"/>
      <c r="G72" s="50"/>
      <c r="H72" s="50"/>
      <c r="I72" s="49"/>
    </row>
    <row r="73" spans="1:9" ht="15.75" x14ac:dyDescent="0.25">
      <c r="A73" s="48"/>
      <c r="B73" s="48"/>
      <c r="C73" s="48"/>
      <c r="D73" s="54"/>
      <c r="E73" s="48"/>
      <c r="F73" s="49"/>
      <c r="G73" s="50"/>
      <c r="H73" s="50"/>
      <c r="I73" s="49"/>
    </row>
    <row r="74" spans="1:9" ht="15.75" x14ac:dyDescent="0.25">
      <c r="A74" s="48"/>
      <c r="B74" s="48"/>
      <c r="C74" s="48"/>
      <c r="D74" s="54"/>
      <c r="E74" s="48"/>
      <c r="F74" s="49"/>
      <c r="G74" s="50"/>
      <c r="H74" s="50"/>
      <c r="I74" s="49"/>
    </row>
    <row r="75" spans="1:9" ht="15.75" x14ac:dyDescent="0.25">
      <c r="A75" s="48"/>
      <c r="B75" s="48"/>
      <c r="C75" s="48"/>
      <c r="D75" s="54"/>
      <c r="E75" s="48"/>
      <c r="F75" s="49"/>
      <c r="G75" s="50"/>
      <c r="H75" s="50"/>
      <c r="I75" s="49"/>
    </row>
    <row r="76" spans="1:9" ht="15.75" x14ac:dyDescent="0.25">
      <c r="A76" s="48"/>
      <c r="B76" s="48"/>
      <c r="C76" s="48"/>
      <c r="D76" s="54"/>
      <c r="E76" s="48"/>
      <c r="F76" s="49"/>
      <c r="G76" s="50"/>
      <c r="H76" s="50"/>
      <c r="I76" s="49"/>
    </row>
    <row r="77" spans="1:9" ht="15.75" x14ac:dyDescent="0.25">
      <c r="A77" s="48"/>
      <c r="B77" s="48"/>
      <c r="C77" s="48"/>
      <c r="D77" s="54"/>
      <c r="E77" s="48"/>
      <c r="F77" s="49"/>
      <c r="G77" s="50"/>
      <c r="H77" s="50"/>
      <c r="I77" s="49"/>
    </row>
    <row r="78" spans="1:9" ht="15.75" x14ac:dyDescent="0.25">
      <c r="A78" s="48"/>
      <c r="B78" s="48"/>
      <c r="C78" s="48"/>
      <c r="D78" s="54"/>
      <c r="E78" s="48"/>
      <c r="F78" s="49"/>
      <c r="G78" s="50"/>
      <c r="H78" s="50"/>
      <c r="I78" s="49"/>
    </row>
    <row r="79" spans="1:9" ht="15.75" x14ac:dyDescent="0.25">
      <c r="A79" s="48"/>
      <c r="B79" s="48"/>
      <c r="C79" s="48"/>
      <c r="D79" s="54"/>
      <c r="E79" s="48"/>
      <c r="F79" s="49"/>
      <c r="G79" s="50"/>
      <c r="H79" s="50"/>
      <c r="I79" s="49"/>
    </row>
    <row r="80" spans="1:9" ht="15.75" x14ac:dyDescent="0.25">
      <c r="A80" s="48"/>
      <c r="B80" s="48"/>
      <c r="C80" s="48"/>
      <c r="D80" s="54"/>
      <c r="E80" s="48"/>
      <c r="F80" s="49"/>
      <c r="G80" s="50"/>
      <c r="H80" s="50"/>
      <c r="I80" s="49"/>
    </row>
    <row r="81" spans="1:9" ht="15.75" x14ac:dyDescent="0.25">
      <c r="A81" s="48"/>
      <c r="B81" s="48"/>
      <c r="C81" s="48"/>
      <c r="D81" s="54"/>
      <c r="E81" s="48"/>
      <c r="F81" s="49"/>
      <c r="G81" s="50"/>
      <c r="H81" s="50"/>
      <c r="I81" s="49"/>
    </row>
    <row r="82" spans="1:9" ht="15.75" x14ac:dyDescent="0.25">
      <c r="A82" s="48"/>
      <c r="B82" s="48"/>
      <c r="C82" s="48"/>
      <c r="D82" s="54"/>
      <c r="E82" s="48"/>
      <c r="F82" s="49"/>
      <c r="G82" s="50"/>
      <c r="H82" s="50"/>
      <c r="I82" s="49"/>
    </row>
    <row r="83" spans="1:9" ht="15.75" x14ac:dyDescent="0.25">
      <c r="A83" s="48"/>
      <c r="B83" s="48"/>
      <c r="C83" s="48"/>
      <c r="D83" s="54"/>
      <c r="E83" s="48"/>
      <c r="F83" s="49"/>
      <c r="G83" s="50"/>
      <c r="H83" s="50"/>
      <c r="I83" s="49"/>
    </row>
    <row r="84" spans="1:9" ht="15.75" x14ac:dyDescent="0.25">
      <c r="A84" s="48"/>
      <c r="B84" s="48"/>
      <c r="C84" s="48"/>
      <c r="D84" s="54"/>
      <c r="E84" s="48"/>
      <c r="F84" s="49"/>
      <c r="G84" s="50"/>
      <c r="H84" s="50"/>
      <c r="I84" s="49"/>
    </row>
    <row r="85" spans="1:9" ht="15.75" x14ac:dyDescent="0.25">
      <c r="A85" s="48"/>
      <c r="B85" s="48"/>
      <c r="C85" s="48"/>
      <c r="D85" s="54"/>
      <c r="E85" s="48"/>
      <c r="F85" s="49"/>
      <c r="G85" s="50"/>
      <c r="H85" s="50"/>
      <c r="I85" s="49"/>
    </row>
    <row r="86" spans="1:9" ht="15.75" x14ac:dyDescent="0.25">
      <c r="A86" s="48"/>
      <c r="B86" s="48"/>
      <c r="C86" s="48"/>
      <c r="D86" s="54"/>
      <c r="E86" s="48"/>
      <c r="F86" s="49"/>
      <c r="G86" s="50"/>
      <c r="H86" s="50"/>
      <c r="I86" s="49"/>
    </row>
    <row r="87" spans="1:9" ht="15.75" x14ac:dyDescent="0.25">
      <c r="A87" s="48"/>
      <c r="B87" s="48"/>
      <c r="C87" s="48"/>
      <c r="D87" s="54"/>
      <c r="E87" s="48"/>
      <c r="F87" s="49"/>
      <c r="G87" s="50"/>
      <c r="H87" s="50"/>
      <c r="I87" s="49"/>
    </row>
    <row r="88" spans="1:9" ht="15.75" x14ac:dyDescent="0.25">
      <c r="A88" s="48"/>
      <c r="B88" s="48"/>
      <c r="C88" s="48"/>
      <c r="D88" s="54"/>
      <c r="E88" s="48"/>
      <c r="F88" s="49"/>
      <c r="G88" s="50"/>
      <c r="H88" s="50"/>
      <c r="I88" s="49"/>
    </row>
    <row r="89" spans="1:9" ht="15.75" x14ac:dyDescent="0.25">
      <c r="A89" s="48"/>
      <c r="B89" s="48"/>
      <c r="C89" s="48"/>
      <c r="D89" s="54"/>
      <c r="E89" s="48"/>
      <c r="F89" s="49"/>
      <c r="G89" s="50"/>
      <c r="H89" s="50"/>
      <c r="I89" s="49"/>
    </row>
    <row r="90" spans="1:9" ht="15.75" x14ac:dyDescent="0.25">
      <c r="A90" s="48"/>
      <c r="B90" s="48"/>
      <c r="C90" s="48"/>
      <c r="D90" s="54"/>
      <c r="E90" s="48"/>
      <c r="F90" s="49"/>
      <c r="G90" s="50"/>
      <c r="H90" s="50"/>
      <c r="I90" s="49"/>
    </row>
    <row r="91" spans="1:9" ht="15.75" x14ac:dyDescent="0.25">
      <c r="A91" s="48"/>
      <c r="B91" s="48"/>
      <c r="C91" s="48"/>
      <c r="D91" s="54"/>
      <c r="E91" s="48"/>
      <c r="F91" s="49"/>
      <c r="G91" s="50"/>
      <c r="H91" s="50"/>
      <c r="I91" s="49"/>
    </row>
    <row r="92" spans="1:9" ht="15.75" x14ac:dyDescent="0.25">
      <c r="A92" s="48"/>
      <c r="B92" s="48"/>
      <c r="C92" s="48"/>
      <c r="D92" s="54"/>
      <c r="E92" s="48"/>
      <c r="F92" s="49"/>
      <c r="G92" s="50"/>
      <c r="H92" s="50"/>
      <c r="I92" s="49"/>
    </row>
    <row r="93" spans="1:9" ht="15.75" x14ac:dyDescent="0.25">
      <c r="A93" s="48"/>
      <c r="B93" s="48"/>
      <c r="C93" s="48"/>
      <c r="D93" s="54"/>
      <c r="E93" s="48"/>
      <c r="F93" s="49"/>
      <c r="G93" s="50"/>
      <c r="H93" s="50"/>
      <c r="I93" s="49"/>
    </row>
    <row r="94" spans="1:9" ht="15.75" x14ac:dyDescent="0.25">
      <c r="A94" s="48"/>
      <c r="B94" s="48"/>
      <c r="C94" s="48"/>
      <c r="D94" s="54"/>
      <c r="E94" s="48"/>
      <c r="F94" s="49"/>
      <c r="G94" s="50"/>
      <c r="H94" s="50"/>
      <c r="I94" s="49"/>
    </row>
    <row r="95" spans="1:9" ht="15.75" x14ac:dyDescent="0.25">
      <c r="A95" s="48"/>
      <c r="B95" s="48"/>
      <c r="C95" s="48"/>
      <c r="D95" s="54"/>
      <c r="E95" s="48"/>
      <c r="F95" s="49"/>
      <c r="G95" s="50"/>
      <c r="H95" s="50"/>
      <c r="I95" s="49"/>
    </row>
    <row r="96" spans="1:9" ht="15.75" x14ac:dyDescent="0.25">
      <c r="A96" s="48"/>
      <c r="B96" s="48"/>
      <c r="C96" s="48"/>
      <c r="D96" s="54"/>
      <c r="E96" s="48"/>
      <c r="F96" s="49"/>
      <c r="G96" s="50"/>
      <c r="H96" s="50"/>
      <c r="I96" s="49"/>
    </row>
    <row r="97" spans="1:9" ht="15.75" x14ac:dyDescent="0.25">
      <c r="A97" s="48"/>
      <c r="B97" s="48"/>
      <c r="C97" s="48"/>
      <c r="D97" s="54"/>
      <c r="E97" s="48"/>
      <c r="F97" s="49"/>
      <c r="G97" s="50"/>
      <c r="H97" s="50"/>
      <c r="I97" s="49"/>
    </row>
    <row r="98" spans="1:9" ht="15.75" x14ac:dyDescent="0.25">
      <c r="A98" s="48"/>
      <c r="B98" s="48"/>
      <c r="C98" s="48"/>
      <c r="D98" s="54"/>
      <c r="E98" s="48"/>
      <c r="F98" s="49"/>
      <c r="G98" s="50"/>
      <c r="H98" s="50"/>
      <c r="I98" s="49"/>
    </row>
    <row r="99" spans="1:9" ht="15.75" x14ac:dyDescent="0.25">
      <c r="A99" s="48"/>
      <c r="B99" s="48"/>
      <c r="C99" s="48"/>
      <c r="D99" s="54"/>
      <c r="E99" s="48"/>
      <c r="F99" s="49"/>
      <c r="G99" s="50"/>
      <c r="H99" s="50"/>
      <c r="I99" s="49"/>
    </row>
    <row r="100" spans="1:9" ht="15.75" x14ac:dyDescent="0.25">
      <c r="A100" s="48"/>
      <c r="B100" s="48"/>
      <c r="C100" s="48"/>
      <c r="D100" s="54"/>
      <c r="E100" s="48"/>
      <c r="F100" s="49"/>
      <c r="G100" s="50"/>
      <c r="H100" s="50"/>
      <c r="I100" s="49"/>
    </row>
    <row r="101" spans="1:9" ht="15.75" x14ac:dyDescent="0.25">
      <c r="A101" s="48"/>
      <c r="B101" s="48"/>
      <c r="C101" s="48"/>
      <c r="D101" s="54"/>
      <c r="E101" s="48"/>
      <c r="F101" s="49"/>
      <c r="G101" s="50"/>
      <c r="H101" s="50"/>
      <c r="I101" s="49"/>
    </row>
    <row r="102" spans="1:9" ht="15.75" x14ac:dyDescent="0.25">
      <c r="A102" s="48"/>
      <c r="B102" s="48"/>
      <c r="C102" s="48"/>
      <c r="D102" s="54"/>
      <c r="E102" s="48"/>
      <c r="F102" s="49"/>
      <c r="G102" s="50"/>
      <c r="H102" s="50"/>
      <c r="I102" s="49"/>
    </row>
    <row r="103" spans="1:9" ht="15.75" x14ac:dyDescent="0.25">
      <c r="A103" s="48"/>
      <c r="B103" s="48"/>
      <c r="C103" s="48"/>
      <c r="D103" s="54"/>
      <c r="E103" s="48"/>
      <c r="F103" s="49"/>
      <c r="G103" s="50"/>
      <c r="H103" s="50"/>
      <c r="I103" s="49"/>
    </row>
    <row r="104" spans="1:9" ht="15.75" x14ac:dyDescent="0.25">
      <c r="A104" s="48"/>
      <c r="B104" s="48"/>
      <c r="C104" s="48"/>
      <c r="D104" s="54"/>
      <c r="E104" s="48"/>
      <c r="F104" s="48"/>
      <c r="G104" s="48"/>
      <c r="H104" s="48"/>
      <c r="I104" s="48"/>
    </row>
    <row r="105" spans="1:9" ht="15.75" x14ac:dyDescent="0.25">
      <c r="A105" s="48"/>
      <c r="B105" s="48"/>
      <c r="C105" s="48"/>
      <c r="D105" s="54"/>
      <c r="E105" s="48"/>
      <c r="F105" s="48"/>
      <c r="G105" s="48"/>
      <c r="H105" s="48"/>
      <c r="I105" s="48"/>
    </row>
    <row r="106" spans="1:9" ht="15.75" x14ac:dyDescent="0.25">
      <c r="A106" s="48"/>
      <c r="B106" s="48"/>
      <c r="C106" s="48"/>
      <c r="D106" s="54"/>
      <c r="E106" s="48"/>
      <c r="F106" s="48"/>
      <c r="G106" s="48"/>
      <c r="H106" s="48"/>
      <c r="I106" s="48"/>
    </row>
    <row r="107" spans="1:9" ht="15.75" x14ac:dyDescent="0.25">
      <c r="A107" s="48"/>
      <c r="B107" s="48"/>
      <c r="C107" s="48"/>
      <c r="D107" s="54"/>
      <c r="E107" s="48"/>
      <c r="F107" s="48"/>
      <c r="G107" s="48"/>
      <c r="H107" s="48"/>
      <c r="I107" s="48"/>
    </row>
    <row r="108" spans="1:9" ht="15.75" x14ac:dyDescent="0.25">
      <c r="A108" s="48"/>
      <c r="B108" s="48"/>
      <c r="C108" s="48"/>
      <c r="D108" s="54"/>
      <c r="E108" s="48"/>
      <c r="F108" s="48"/>
      <c r="G108" s="48"/>
      <c r="H108" s="48"/>
      <c r="I108" s="48"/>
    </row>
    <row r="109" spans="1:9" ht="15.75" x14ac:dyDescent="0.25">
      <c r="A109" s="48"/>
      <c r="B109" s="48"/>
      <c r="C109" s="48"/>
      <c r="D109" s="54"/>
      <c r="E109" s="48"/>
      <c r="F109" s="48"/>
      <c r="G109" s="48"/>
      <c r="H109" s="48"/>
      <c r="I109" s="48"/>
    </row>
    <row r="110" spans="1:9" ht="15.75" x14ac:dyDescent="0.25">
      <c r="A110" s="48"/>
      <c r="B110" s="48"/>
      <c r="C110" s="48"/>
      <c r="D110" s="54"/>
      <c r="E110" s="48"/>
      <c r="F110" s="48"/>
      <c r="G110" s="48"/>
      <c r="H110" s="48"/>
      <c r="I110" s="48"/>
    </row>
    <row r="111" spans="1:9" ht="15.75" x14ac:dyDescent="0.25">
      <c r="A111" s="48"/>
      <c r="B111" s="48"/>
      <c r="C111" s="48"/>
      <c r="D111" s="54"/>
      <c r="E111" s="48"/>
      <c r="F111" s="48"/>
      <c r="G111" s="48"/>
      <c r="H111" s="48"/>
      <c r="I111" s="48"/>
    </row>
    <row r="112" spans="1:9" ht="15.75" x14ac:dyDescent="0.25">
      <c r="A112" s="48"/>
      <c r="B112" s="48"/>
      <c r="C112" s="48"/>
      <c r="D112" s="54"/>
      <c r="E112" s="48"/>
      <c r="F112" s="48"/>
      <c r="G112" s="48"/>
      <c r="H112" s="48"/>
      <c r="I112" s="48"/>
    </row>
    <row r="113" spans="1:9" ht="15.75" x14ac:dyDescent="0.25">
      <c r="A113" s="48"/>
      <c r="B113" s="48"/>
      <c r="C113" s="48"/>
      <c r="D113" s="54"/>
      <c r="E113" s="48"/>
      <c r="F113" s="48"/>
      <c r="G113" s="48"/>
      <c r="H113" s="48"/>
      <c r="I113" s="48"/>
    </row>
    <row r="114" spans="1:9" ht="15.75" x14ac:dyDescent="0.25">
      <c r="A114" s="48"/>
      <c r="B114" s="48"/>
      <c r="C114" s="48"/>
      <c r="D114" s="54"/>
      <c r="E114" s="48"/>
      <c r="F114" s="48"/>
      <c r="G114" s="48"/>
      <c r="H114" s="48"/>
      <c r="I114" s="48"/>
    </row>
    <row r="115" spans="1:9" ht="15.75" x14ac:dyDescent="0.25">
      <c r="A115" s="48"/>
      <c r="B115" s="48"/>
      <c r="C115" s="48"/>
      <c r="D115" s="54"/>
      <c r="E115" s="48"/>
      <c r="F115" s="48"/>
      <c r="G115" s="48"/>
      <c r="H115" s="48"/>
      <c r="I115" s="48"/>
    </row>
    <row r="116" spans="1:9" ht="15.75" x14ac:dyDescent="0.25">
      <c r="A116" s="48"/>
      <c r="B116" s="48"/>
      <c r="C116" s="48"/>
      <c r="D116" s="54"/>
      <c r="E116" s="48"/>
      <c r="F116" s="48"/>
      <c r="G116" s="48"/>
      <c r="H116" s="48"/>
      <c r="I116" s="48"/>
    </row>
    <row r="117" spans="1:9" ht="15.75" x14ac:dyDescent="0.25">
      <c r="A117" s="48"/>
      <c r="B117" s="48"/>
      <c r="C117" s="48"/>
      <c r="D117" s="54"/>
      <c r="E117" s="48"/>
      <c r="F117" s="48"/>
      <c r="G117" s="48"/>
      <c r="H117" s="48"/>
      <c r="I117" s="48"/>
    </row>
    <row r="118" spans="1:9" ht="15.75" x14ac:dyDescent="0.25">
      <c r="A118" s="48"/>
      <c r="B118" s="48"/>
      <c r="C118" s="48"/>
      <c r="D118" s="54"/>
      <c r="E118" s="48"/>
      <c r="F118" s="48"/>
      <c r="G118" s="48"/>
      <c r="H118" s="48"/>
      <c r="I118" s="48"/>
    </row>
    <row r="119" spans="1:9" ht="15.75" x14ac:dyDescent="0.25">
      <c r="A119" s="48"/>
      <c r="B119" s="48"/>
      <c r="C119" s="48"/>
      <c r="D119" s="54"/>
      <c r="E119" s="48"/>
      <c r="F119" s="48"/>
      <c r="G119" s="48"/>
      <c r="H119" s="48"/>
      <c r="I119" s="48"/>
    </row>
    <row r="120" spans="1:9" ht="15.75" x14ac:dyDescent="0.25">
      <c r="A120" s="48"/>
      <c r="B120" s="48"/>
      <c r="C120" s="48"/>
      <c r="D120" s="54"/>
      <c r="E120" s="48"/>
      <c r="F120" s="48"/>
      <c r="G120" s="48"/>
      <c r="H120" s="48"/>
      <c r="I120" s="48"/>
    </row>
    <row r="121" spans="1:9" ht="15.75" x14ac:dyDescent="0.25">
      <c r="A121" s="48"/>
      <c r="B121" s="48"/>
      <c r="C121" s="48"/>
      <c r="D121" s="54"/>
      <c r="E121" s="48"/>
      <c r="F121" s="48"/>
      <c r="G121" s="48"/>
      <c r="H121" s="48"/>
      <c r="I121" s="48"/>
    </row>
    <row r="122" spans="1:9" ht="15.75" x14ac:dyDescent="0.25">
      <c r="A122" s="48"/>
      <c r="B122" s="48"/>
      <c r="C122" s="48"/>
      <c r="D122" s="54"/>
      <c r="E122" s="48"/>
      <c r="F122" s="48"/>
      <c r="G122" s="48"/>
      <c r="H122" s="48"/>
      <c r="I122" s="48"/>
    </row>
    <row r="123" spans="1:9" ht="15.75" x14ac:dyDescent="0.25">
      <c r="A123" s="48"/>
      <c r="B123" s="48"/>
      <c r="C123" s="48"/>
      <c r="D123" s="54"/>
      <c r="E123" s="48"/>
      <c r="F123" s="48"/>
      <c r="G123" s="48"/>
      <c r="H123" s="48"/>
      <c r="I123" s="48"/>
    </row>
    <row r="124" spans="1:9" ht="15.75" x14ac:dyDescent="0.25">
      <c r="A124" s="48"/>
      <c r="B124" s="48"/>
      <c r="C124" s="48"/>
      <c r="D124" s="54"/>
      <c r="E124" s="48"/>
      <c r="F124" s="48"/>
      <c r="G124" s="48"/>
      <c r="H124" s="48"/>
      <c r="I124" s="48"/>
    </row>
    <row r="125" spans="1:9" ht="15.75" x14ac:dyDescent="0.25">
      <c r="A125" s="48"/>
      <c r="B125" s="48"/>
      <c r="C125" s="48"/>
      <c r="D125" s="54"/>
      <c r="E125" s="48"/>
      <c r="F125" s="48"/>
      <c r="G125" s="48"/>
      <c r="H125" s="48"/>
      <c r="I125" s="48"/>
    </row>
    <row r="126" spans="1:9" ht="15.75" x14ac:dyDescent="0.25">
      <c r="A126" s="48"/>
      <c r="B126" s="48"/>
      <c r="C126" s="48"/>
      <c r="D126" s="54"/>
      <c r="E126" s="48"/>
      <c r="F126" s="48"/>
      <c r="G126" s="48"/>
      <c r="H126" s="48"/>
      <c r="I126" s="48"/>
    </row>
    <row r="127" spans="1:9" ht="15.75" x14ac:dyDescent="0.25">
      <c r="A127" s="48"/>
      <c r="B127" s="48"/>
      <c r="C127" s="48"/>
      <c r="D127" s="54"/>
      <c r="E127" s="48"/>
      <c r="F127" s="48"/>
      <c r="G127" s="48"/>
      <c r="H127" s="48"/>
      <c r="I127" s="48"/>
    </row>
    <row r="128" spans="1:9" ht="15.75" x14ac:dyDescent="0.25">
      <c r="A128" s="48"/>
      <c r="B128" s="48"/>
      <c r="C128" s="48"/>
      <c r="D128" s="54"/>
      <c r="E128" s="48"/>
      <c r="F128" s="48"/>
      <c r="G128" s="48"/>
      <c r="H128" s="48"/>
      <c r="I128" s="48"/>
    </row>
    <row r="129" spans="1:9" ht="15.75" x14ac:dyDescent="0.25">
      <c r="A129" s="48"/>
      <c r="B129" s="48"/>
      <c r="C129" s="48"/>
      <c r="D129" s="54"/>
      <c r="E129" s="48"/>
      <c r="F129" s="48"/>
      <c r="G129" s="48"/>
      <c r="H129" s="48"/>
      <c r="I129" s="48"/>
    </row>
    <row r="130" spans="1:9" ht="15.75" x14ac:dyDescent="0.25">
      <c r="A130" s="48"/>
      <c r="B130" s="48"/>
      <c r="C130" s="48"/>
      <c r="D130" s="54"/>
      <c r="E130" s="48"/>
      <c r="F130" s="48"/>
      <c r="G130" s="48"/>
      <c r="H130" s="48"/>
      <c r="I130" s="48"/>
    </row>
    <row r="131" spans="1:9" ht="15.75" x14ac:dyDescent="0.25">
      <c r="A131" s="48"/>
      <c r="B131" s="48"/>
      <c r="C131" s="48"/>
      <c r="D131" s="54"/>
      <c r="E131" s="48"/>
      <c r="F131" s="48"/>
      <c r="G131" s="48"/>
      <c r="H131" s="48"/>
      <c r="I131" s="48"/>
    </row>
    <row r="132" spans="1:9" ht="15.75" x14ac:dyDescent="0.25">
      <c r="A132" s="48"/>
      <c r="B132" s="48"/>
      <c r="C132" s="48"/>
      <c r="D132" s="54"/>
      <c r="E132" s="48"/>
      <c r="F132" s="48"/>
      <c r="G132" s="48"/>
      <c r="H132" s="48"/>
      <c r="I132" s="48"/>
    </row>
    <row r="133" spans="1:9" ht="15.75" x14ac:dyDescent="0.25">
      <c r="A133" s="48"/>
      <c r="B133" s="48"/>
      <c r="C133" s="48"/>
      <c r="D133" s="54"/>
      <c r="E133" s="48"/>
      <c r="F133" s="48"/>
      <c r="G133" s="48"/>
      <c r="H133" s="48"/>
      <c r="I133" s="48"/>
    </row>
    <row r="134" spans="1:9" ht="15.75" x14ac:dyDescent="0.25">
      <c r="A134" s="48"/>
      <c r="B134" s="48"/>
      <c r="C134" s="48"/>
      <c r="D134" s="54"/>
      <c r="E134" s="48"/>
      <c r="F134" s="48"/>
      <c r="G134" s="48"/>
      <c r="H134" s="48"/>
      <c r="I134" s="48"/>
    </row>
    <row r="135" spans="1:9" ht="15.75" x14ac:dyDescent="0.25">
      <c r="A135" s="48"/>
      <c r="B135" s="48"/>
      <c r="C135" s="48"/>
      <c r="D135" s="54"/>
      <c r="E135" s="48"/>
      <c r="F135" s="48"/>
      <c r="G135" s="48"/>
      <c r="H135" s="48"/>
      <c r="I135" s="48"/>
    </row>
    <row r="136" spans="1:9" ht="15.75" x14ac:dyDescent="0.25">
      <c r="A136" s="48"/>
      <c r="B136" s="48"/>
      <c r="C136" s="48"/>
      <c r="D136" s="54"/>
      <c r="E136" s="48"/>
      <c r="F136" s="48"/>
      <c r="G136" s="48"/>
      <c r="H136" s="48"/>
      <c r="I136" s="48"/>
    </row>
    <row r="137" spans="1:9" ht="15.75" x14ac:dyDescent="0.25">
      <c r="A137" s="48"/>
      <c r="B137" s="48"/>
      <c r="C137" s="48"/>
      <c r="D137" s="54"/>
      <c r="E137" s="48"/>
      <c r="F137" s="48"/>
      <c r="G137" s="48"/>
      <c r="H137" s="48"/>
      <c r="I137" s="48"/>
    </row>
    <row r="138" spans="1:9" ht="15.75" x14ac:dyDescent="0.25">
      <c r="A138" s="48"/>
      <c r="B138" s="48"/>
      <c r="C138" s="48"/>
      <c r="D138" s="54"/>
      <c r="E138" s="48"/>
      <c r="F138" s="48"/>
      <c r="G138" s="48"/>
      <c r="H138" s="48"/>
      <c r="I138" s="48"/>
    </row>
    <row r="139" spans="1:9" ht="15.75" x14ac:dyDescent="0.25">
      <c r="A139" s="48"/>
      <c r="B139" s="48"/>
      <c r="C139" s="48"/>
      <c r="D139" s="54"/>
      <c r="E139" s="48"/>
      <c r="F139" s="48"/>
      <c r="G139" s="48"/>
      <c r="H139" s="48"/>
      <c r="I139" s="48"/>
    </row>
    <row r="140" spans="1:9" ht="15.75" x14ac:dyDescent="0.25">
      <c r="A140" s="48"/>
      <c r="B140" s="48"/>
      <c r="C140" s="48"/>
      <c r="D140" s="54"/>
      <c r="E140" s="48"/>
      <c r="F140" s="48"/>
      <c r="G140" s="48"/>
      <c r="H140" s="48"/>
      <c r="I140" s="48"/>
    </row>
    <row r="141" spans="1:9" ht="15.75" x14ac:dyDescent="0.25">
      <c r="A141" s="48"/>
      <c r="B141" s="48"/>
      <c r="C141" s="48"/>
      <c r="D141" s="54"/>
      <c r="E141" s="48"/>
      <c r="F141" s="48"/>
      <c r="G141" s="48"/>
      <c r="H141" s="48"/>
      <c r="I141" s="48"/>
    </row>
    <row r="142" spans="1:9" ht="15.75" x14ac:dyDescent="0.25">
      <c r="A142" s="48"/>
      <c r="B142" s="48"/>
      <c r="C142" s="48"/>
      <c r="D142" s="54"/>
      <c r="E142" s="48"/>
      <c r="F142" s="48"/>
      <c r="G142" s="48"/>
      <c r="H142" s="48"/>
      <c r="I142" s="48"/>
    </row>
    <row r="143" spans="1:9" ht="15.75" x14ac:dyDescent="0.25">
      <c r="A143" s="48"/>
      <c r="B143" s="48"/>
      <c r="C143" s="48"/>
      <c r="D143" s="54"/>
      <c r="E143" s="48"/>
      <c r="F143" s="48"/>
      <c r="G143" s="48"/>
      <c r="H143" s="48"/>
      <c r="I143" s="48"/>
    </row>
    <row r="144" spans="1:9" ht="15.75" x14ac:dyDescent="0.25">
      <c r="A144" s="48"/>
      <c r="B144" s="48"/>
      <c r="C144" s="48"/>
      <c r="D144" s="54"/>
      <c r="E144" s="48"/>
      <c r="F144" s="48"/>
      <c r="G144" s="48"/>
      <c r="H144" s="48"/>
      <c r="I144" s="48"/>
    </row>
    <row r="145" spans="1:9" ht="15.75" x14ac:dyDescent="0.25">
      <c r="A145" s="48"/>
      <c r="B145" s="48"/>
      <c r="C145" s="48"/>
      <c r="D145" s="54"/>
      <c r="E145" s="48"/>
      <c r="F145" s="48"/>
      <c r="G145" s="48"/>
      <c r="H145" s="48"/>
      <c r="I145" s="48"/>
    </row>
    <row r="146" spans="1:9" ht="15.75" x14ac:dyDescent="0.25">
      <c r="A146" s="48"/>
      <c r="B146" s="48"/>
      <c r="C146" s="48"/>
      <c r="D146" s="54"/>
      <c r="E146" s="48"/>
      <c r="F146" s="48"/>
      <c r="G146" s="48"/>
      <c r="H146" s="48"/>
      <c r="I146" s="48"/>
    </row>
    <row r="147" spans="1:9" ht="15.75" x14ac:dyDescent="0.25">
      <c r="A147" s="48"/>
      <c r="B147" s="48"/>
      <c r="C147" s="48"/>
      <c r="D147" s="54"/>
      <c r="E147" s="48"/>
      <c r="F147" s="48"/>
      <c r="G147" s="48"/>
      <c r="H147" s="48"/>
      <c r="I147" s="48"/>
    </row>
    <row r="148" spans="1:9" ht="15.75" x14ac:dyDescent="0.25">
      <c r="A148" s="48"/>
      <c r="B148" s="48"/>
      <c r="C148" s="48"/>
      <c r="D148" s="54"/>
      <c r="E148" s="48"/>
      <c r="F148" s="48"/>
      <c r="G148" s="48"/>
      <c r="H148" s="48"/>
      <c r="I148" s="48"/>
    </row>
    <row r="149" spans="1:9" ht="15.75" x14ac:dyDescent="0.25">
      <c r="A149" s="48"/>
      <c r="B149" s="48"/>
      <c r="C149" s="48"/>
      <c r="D149" s="54"/>
      <c r="E149" s="48"/>
      <c r="F149" s="48"/>
      <c r="G149" s="48"/>
      <c r="H149" s="48"/>
      <c r="I149" s="48"/>
    </row>
    <row r="150" spans="1:9" ht="15.75" x14ac:dyDescent="0.25">
      <c r="A150" s="48"/>
      <c r="B150" s="48"/>
      <c r="C150" s="48"/>
      <c r="D150" s="54"/>
      <c r="E150" s="48"/>
      <c r="F150" s="48"/>
      <c r="G150" s="48"/>
      <c r="H150" s="48"/>
      <c r="I150" s="48"/>
    </row>
    <row r="151" spans="1:9" ht="15.75" x14ac:dyDescent="0.25">
      <c r="A151" s="48"/>
      <c r="B151" s="48"/>
      <c r="C151" s="48"/>
      <c r="D151" s="54"/>
      <c r="E151" s="48"/>
      <c r="F151" s="48"/>
      <c r="G151" s="48"/>
      <c r="H151" s="48"/>
      <c r="I151" s="48"/>
    </row>
    <row r="152" spans="1:9" ht="15.75" x14ac:dyDescent="0.25">
      <c r="A152" s="48"/>
      <c r="B152" s="48"/>
      <c r="C152" s="48"/>
      <c r="D152" s="54"/>
      <c r="E152" s="48"/>
      <c r="F152" s="48"/>
      <c r="G152" s="48"/>
      <c r="H152" s="48"/>
      <c r="I152" s="48"/>
    </row>
    <row r="153" spans="1:9" ht="15.75" x14ac:dyDescent="0.25">
      <c r="A153" s="48"/>
      <c r="B153" s="48"/>
      <c r="C153" s="48"/>
      <c r="D153" s="54"/>
      <c r="E153" s="48"/>
      <c r="F153" s="48"/>
      <c r="G153" s="48"/>
      <c r="H153" s="48"/>
      <c r="I153" s="48"/>
    </row>
    <row r="154" spans="1:9" ht="15.75" x14ac:dyDescent="0.25">
      <c r="A154" s="48"/>
      <c r="B154" s="48"/>
      <c r="C154" s="48"/>
      <c r="D154" s="54"/>
      <c r="E154" s="48"/>
      <c r="F154" s="48"/>
      <c r="G154" s="48"/>
      <c r="H154" s="48"/>
      <c r="I154" s="48"/>
    </row>
    <row r="155" spans="1:9" ht="15.75" x14ac:dyDescent="0.25">
      <c r="A155" s="48"/>
      <c r="B155" s="48"/>
      <c r="C155" s="48"/>
      <c r="D155" s="54"/>
      <c r="E155" s="48"/>
      <c r="F155" s="48"/>
      <c r="G155" s="48"/>
      <c r="H155" s="48"/>
      <c r="I155" s="48"/>
    </row>
    <row r="156" spans="1:9" ht="15.75" x14ac:dyDescent="0.25">
      <c r="A156" s="48"/>
      <c r="B156" s="48"/>
      <c r="C156" s="48"/>
      <c r="D156" s="54"/>
      <c r="E156" s="48"/>
      <c r="F156" s="48"/>
      <c r="G156" s="48"/>
      <c r="H156" s="48"/>
      <c r="I156" s="48"/>
    </row>
    <row r="157" spans="1:9" ht="15.75" x14ac:dyDescent="0.25">
      <c r="A157" s="48"/>
      <c r="B157" s="48"/>
      <c r="C157" s="48"/>
      <c r="D157" s="54"/>
      <c r="E157" s="48"/>
      <c r="F157" s="48"/>
      <c r="G157" s="48"/>
      <c r="H157" s="48"/>
      <c r="I157" s="48"/>
    </row>
    <row r="158" spans="1:9" ht="15.75" x14ac:dyDescent="0.25">
      <c r="A158" s="48"/>
      <c r="B158" s="48"/>
      <c r="C158" s="48"/>
      <c r="D158" s="54"/>
      <c r="E158" s="48"/>
      <c r="F158" s="48"/>
      <c r="G158" s="48"/>
      <c r="H158" s="48"/>
      <c r="I158" s="48"/>
    </row>
    <row r="159" spans="1:9" ht="15.75" x14ac:dyDescent="0.25">
      <c r="A159" s="48"/>
      <c r="B159" s="48"/>
      <c r="C159" s="48"/>
      <c r="D159" s="54"/>
      <c r="E159" s="48"/>
      <c r="F159" s="48"/>
      <c r="G159" s="48"/>
      <c r="H159" s="48"/>
      <c r="I159" s="48"/>
    </row>
    <row r="160" spans="1:9" ht="15.75" x14ac:dyDescent="0.25">
      <c r="A160" s="48"/>
      <c r="B160" s="48"/>
      <c r="C160" s="48"/>
      <c r="D160" s="54"/>
      <c r="E160" s="48"/>
      <c r="F160" s="48"/>
      <c r="G160" s="48"/>
      <c r="H160" s="48"/>
      <c r="I160" s="48"/>
    </row>
    <row r="161" spans="1:9" ht="15.75" x14ac:dyDescent="0.25">
      <c r="A161" s="48"/>
      <c r="B161" s="48"/>
      <c r="C161" s="48"/>
      <c r="D161" s="54"/>
      <c r="E161" s="48"/>
      <c r="F161" s="48"/>
      <c r="G161" s="48"/>
      <c r="H161" s="48"/>
      <c r="I161" s="48"/>
    </row>
    <row r="162" spans="1:9" ht="15.75" x14ac:dyDescent="0.25">
      <c r="A162" s="48"/>
      <c r="B162" s="48"/>
      <c r="C162" s="48"/>
      <c r="D162" s="54"/>
      <c r="E162" s="48"/>
      <c r="F162" s="48"/>
      <c r="G162" s="48"/>
      <c r="H162" s="48"/>
      <c r="I162" s="48"/>
    </row>
    <row r="163" spans="1:9" ht="15.75" x14ac:dyDescent="0.25">
      <c r="A163" s="48"/>
      <c r="B163" s="48"/>
      <c r="C163" s="48"/>
      <c r="D163" s="54"/>
      <c r="E163" s="48"/>
      <c r="F163" s="48"/>
      <c r="G163" s="48"/>
      <c r="H163" s="48"/>
      <c r="I163" s="48"/>
    </row>
    <row r="164" spans="1:9" ht="15.75" x14ac:dyDescent="0.25">
      <c r="A164" s="48"/>
      <c r="B164" s="48"/>
      <c r="C164" s="48"/>
      <c r="D164" s="54"/>
      <c r="E164" s="48"/>
      <c r="F164" s="48"/>
      <c r="G164" s="48"/>
      <c r="H164" s="48"/>
      <c r="I164" s="48"/>
    </row>
    <row r="165" spans="1:9" ht="15.75" x14ac:dyDescent="0.25">
      <c r="A165" s="48"/>
      <c r="B165" s="48"/>
      <c r="C165" s="48"/>
      <c r="D165" s="54"/>
      <c r="E165" s="48"/>
      <c r="F165" s="48"/>
      <c r="G165" s="48"/>
      <c r="H165" s="48"/>
      <c r="I165" s="48"/>
    </row>
    <row r="166" spans="1:9" ht="15.75" x14ac:dyDescent="0.25">
      <c r="A166" s="48"/>
      <c r="B166" s="48"/>
      <c r="C166" s="48"/>
      <c r="D166" s="54"/>
      <c r="E166" s="48"/>
      <c r="F166" s="48"/>
      <c r="G166" s="48"/>
      <c r="H166" s="48"/>
      <c r="I166" s="48"/>
    </row>
    <row r="167" spans="1:9" ht="15.75" x14ac:dyDescent="0.25">
      <c r="A167" s="48"/>
      <c r="B167" s="48"/>
      <c r="C167" s="48"/>
      <c r="D167" s="54"/>
      <c r="E167" s="48"/>
      <c r="F167" s="48"/>
      <c r="G167" s="48"/>
      <c r="H167" s="48"/>
      <c r="I167" s="48"/>
    </row>
    <row r="168" spans="1:9" ht="15.75" x14ac:dyDescent="0.25">
      <c r="A168" s="48"/>
      <c r="B168" s="48"/>
      <c r="C168" s="48"/>
      <c r="D168" s="54"/>
      <c r="E168" s="48"/>
      <c r="F168" s="48"/>
      <c r="G168" s="48"/>
      <c r="H168" s="48"/>
      <c r="I168" s="48"/>
    </row>
    <row r="169" spans="1:9" ht="15.75" x14ac:dyDescent="0.25">
      <c r="A169" s="48"/>
      <c r="B169" s="48"/>
      <c r="C169" s="48"/>
      <c r="D169" s="54"/>
      <c r="E169" s="48"/>
      <c r="F169" s="48"/>
      <c r="G169" s="48"/>
      <c r="H169" s="48"/>
      <c r="I169" s="48"/>
    </row>
    <row r="170" spans="1:9" ht="15.75" x14ac:dyDescent="0.25">
      <c r="A170" s="48"/>
      <c r="B170" s="48"/>
      <c r="C170" s="48"/>
      <c r="D170" s="54"/>
      <c r="E170" s="48"/>
      <c r="F170" s="48"/>
      <c r="G170" s="48"/>
      <c r="H170" s="48"/>
      <c r="I170" s="48"/>
    </row>
    <row r="171" spans="1:9" ht="15.75" x14ac:dyDescent="0.25">
      <c r="A171" s="48"/>
      <c r="B171" s="48"/>
      <c r="C171" s="48"/>
      <c r="D171" s="54"/>
      <c r="E171" s="48"/>
      <c r="F171" s="48"/>
      <c r="G171" s="48"/>
      <c r="H171" s="48"/>
      <c r="I171" s="48"/>
    </row>
    <row r="172" spans="1:9" ht="15.75" x14ac:dyDescent="0.25">
      <c r="A172" s="48"/>
      <c r="B172" s="48"/>
      <c r="C172" s="48"/>
      <c r="D172" s="54"/>
      <c r="E172" s="48"/>
      <c r="F172" s="48"/>
      <c r="G172" s="48"/>
      <c r="H172" s="48"/>
      <c r="I172" s="48"/>
    </row>
    <row r="173" spans="1:9" ht="15.75" x14ac:dyDescent="0.25">
      <c r="A173" s="48"/>
      <c r="B173" s="48"/>
      <c r="C173" s="48"/>
      <c r="D173" s="54"/>
      <c r="E173" s="48"/>
      <c r="F173" s="48"/>
      <c r="G173" s="48"/>
      <c r="H173" s="48"/>
      <c r="I173" s="48"/>
    </row>
    <row r="174" spans="1:9" ht="15.75" x14ac:dyDescent="0.25">
      <c r="A174" s="48"/>
      <c r="B174" s="48"/>
      <c r="C174" s="48"/>
      <c r="D174" s="54"/>
      <c r="E174" s="48"/>
      <c r="F174" s="48"/>
      <c r="G174" s="48"/>
      <c r="H174" s="48"/>
      <c r="I174" s="48"/>
    </row>
    <row r="175" spans="1:9" ht="15.75" x14ac:dyDescent="0.25">
      <c r="A175" s="48"/>
      <c r="B175" s="48"/>
      <c r="C175" s="48"/>
      <c r="D175" s="54"/>
      <c r="E175" s="48"/>
      <c r="F175" s="48"/>
      <c r="G175" s="48"/>
      <c r="H175" s="48"/>
      <c r="I175" s="48"/>
    </row>
    <row r="176" spans="1:9" ht="15.75" x14ac:dyDescent="0.25">
      <c r="A176" s="48"/>
      <c r="B176" s="48"/>
      <c r="C176" s="48"/>
      <c r="D176" s="54"/>
      <c r="E176" s="48"/>
      <c r="F176" s="48"/>
      <c r="G176" s="48"/>
      <c r="H176" s="48"/>
      <c r="I176" s="48"/>
    </row>
    <row r="177" spans="1:9" ht="15.75" x14ac:dyDescent="0.25">
      <c r="A177" s="48"/>
      <c r="B177" s="48"/>
      <c r="C177" s="48"/>
      <c r="D177" s="54"/>
      <c r="E177" s="48"/>
      <c r="F177" s="48"/>
      <c r="G177" s="48"/>
      <c r="H177" s="48"/>
      <c r="I177" s="48"/>
    </row>
    <row r="178" spans="1:9" ht="15.75" x14ac:dyDescent="0.25">
      <c r="A178" s="48"/>
      <c r="B178" s="48"/>
      <c r="C178" s="48"/>
      <c r="D178" s="54"/>
      <c r="E178" s="48"/>
      <c r="F178" s="48"/>
      <c r="G178" s="48"/>
      <c r="H178" s="48"/>
      <c r="I178" s="48"/>
    </row>
    <row r="179" spans="1:9" ht="15.75" x14ac:dyDescent="0.25">
      <c r="A179" s="48"/>
      <c r="B179" s="48"/>
      <c r="C179" s="48"/>
      <c r="D179" s="54"/>
      <c r="E179" s="48"/>
      <c r="F179" s="48"/>
      <c r="G179" s="48"/>
      <c r="H179" s="48"/>
      <c r="I179" s="48"/>
    </row>
    <row r="180" spans="1:9" ht="15.75" x14ac:dyDescent="0.25">
      <c r="A180" s="48"/>
      <c r="B180" s="48"/>
      <c r="C180" s="48"/>
      <c r="D180" s="54"/>
      <c r="E180" s="48"/>
      <c r="F180" s="48"/>
      <c r="G180" s="48"/>
      <c r="H180" s="48"/>
      <c r="I180" s="48"/>
    </row>
    <row r="181" spans="1:9" ht="15.75" x14ac:dyDescent="0.25">
      <c r="A181" s="48"/>
      <c r="B181" s="48"/>
      <c r="C181" s="48"/>
      <c r="D181" s="54"/>
      <c r="E181" s="48"/>
      <c r="F181" s="48"/>
      <c r="G181" s="48"/>
      <c r="H181" s="48"/>
      <c r="I181" s="48"/>
    </row>
    <row r="182" spans="1:9" ht="15.75" x14ac:dyDescent="0.25">
      <c r="A182" s="48"/>
      <c r="B182" s="48"/>
      <c r="C182" s="48"/>
      <c r="D182" s="54"/>
      <c r="E182" s="48"/>
      <c r="F182" s="48"/>
      <c r="G182" s="48"/>
      <c r="H182" s="48"/>
      <c r="I182" s="48"/>
    </row>
    <row r="183" spans="1:9" ht="15.75" x14ac:dyDescent="0.25">
      <c r="A183" s="48"/>
      <c r="B183" s="48"/>
      <c r="C183" s="48"/>
      <c r="D183" s="54"/>
      <c r="E183" s="48"/>
      <c r="F183" s="48"/>
      <c r="G183" s="48"/>
      <c r="H183" s="48"/>
      <c r="I183" s="48"/>
    </row>
    <row r="184" spans="1:9" ht="15.75" x14ac:dyDescent="0.25">
      <c r="A184" s="48"/>
      <c r="B184" s="48"/>
      <c r="C184" s="48"/>
      <c r="D184" s="54"/>
      <c r="E184" s="48"/>
      <c r="F184" s="48"/>
      <c r="G184" s="48"/>
      <c r="H184" s="48"/>
      <c r="I184" s="48"/>
    </row>
    <row r="185" spans="1:9" ht="15.75" x14ac:dyDescent="0.25">
      <c r="A185" s="48"/>
      <c r="B185" s="48"/>
      <c r="C185" s="48"/>
      <c r="D185" s="54"/>
      <c r="E185" s="48"/>
      <c r="F185" s="48"/>
      <c r="G185" s="48"/>
      <c r="H185" s="48"/>
      <c r="I185" s="48"/>
    </row>
    <row r="186" spans="1:9" ht="15.75" x14ac:dyDescent="0.25">
      <c r="A186" s="48"/>
      <c r="B186" s="48"/>
      <c r="C186" s="48"/>
      <c r="D186" s="54"/>
      <c r="E186" s="48"/>
      <c r="F186" s="48"/>
      <c r="G186" s="48"/>
      <c r="H186" s="48"/>
      <c r="I186" s="48"/>
    </row>
    <row r="187" spans="1:9" ht="15.75" x14ac:dyDescent="0.25">
      <c r="A187" s="48"/>
      <c r="B187" s="48"/>
      <c r="C187" s="48"/>
      <c r="D187" s="54"/>
      <c r="E187" s="48"/>
      <c r="F187" s="48"/>
      <c r="G187" s="48"/>
      <c r="H187" s="48"/>
      <c r="I187" s="48"/>
    </row>
    <row r="188" spans="1:9" ht="15.75" x14ac:dyDescent="0.25">
      <c r="A188" s="48"/>
      <c r="B188" s="48"/>
      <c r="C188" s="48"/>
      <c r="D188" s="54"/>
      <c r="E188" s="48"/>
      <c r="F188" s="48"/>
      <c r="G188" s="48"/>
      <c r="H188" s="48"/>
      <c r="I188" s="48"/>
    </row>
    <row r="189" spans="1:9" ht="15.75" x14ac:dyDescent="0.25">
      <c r="A189" s="48"/>
      <c r="B189" s="48"/>
      <c r="C189" s="48"/>
      <c r="D189" s="54"/>
      <c r="E189" s="48"/>
      <c r="F189" s="48"/>
      <c r="G189" s="48"/>
      <c r="H189" s="48"/>
      <c r="I189" s="48"/>
    </row>
    <row r="190" spans="1:9" ht="15.75" x14ac:dyDescent="0.25">
      <c r="A190" s="48"/>
      <c r="B190" s="48"/>
      <c r="C190" s="48"/>
      <c r="D190" s="54"/>
      <c r="E190" s="48"/>
      <c r="F190" s="48"/>
      <c r="G190" s="48"/>
      <c r="H190" s="48"/>
      <c r="I190" s="48"/>
    </row>
    <row r="191" spans="1:9" ht="15.75" x14ac:dyDescent="0.25">
      <c r="A191" s="48"/>
      <c r="B191" s="48"/>
      <c r="C191" s="48"/>
      <c r="D191" s="54"/>
      <c r="E191" s="48"/>
      <c r="F191" s="48"/>
      <c r="G191" s="48"/>
      <c r="H191" s="48"/>
      <c r="I191" s="48"/>
    </row>
    <row r="192" spans="1:9" ht="15.75" x14ac:dyDescent="0.25">
      <c r="A192" s="48"/>
      <c r="B192" s="48"/>
      <c r="C192" s="48"/>
      <c r="D192" s="54"/>
      <c r="E192" s="48"/>
      <c r="F192" s="48"/>
      <c r="G192" s="48"/>
      <c r="H192" s="48"/>
      <c r="I192" s="48"/>
    </row>
    <row r="193" spans="1:9" ht="15.75" x14ac:dyDescent="0.25">
      <c r="A193" s="48"/>
      <c r="B193" s="48"/>
      <c r="C193" s="48"/>
      <c r="D193" s="54"/>
      <c r="E193" s="48"/>
      <c r="F193" s="48"/>
      <c r="G193" s="48"/>
      <c r="H193" s="48"/>
      <c r="I193" s="48"/>
    </row>
    <row r="194" spans="1:9" ht="15.75" x14ac:dyDescent="0.25">
      <c r="A194" s="48"/>
      <c r="B194" s="48"/>
      <c r="C194" s="48"/>
      <c r="D194" s="54"/>
      <c r="E194" s="48"/>
      <c r="F194" s="48"/>
      <c r="G194" s="48"/>
      <c r="H194" s="48"/>
      <c r="I194" s="48"/>
    </row>
    <row r="195" spans="1:9" ht="15.75" x14ac:dyDescent="0.25">
      <c r="A195" s="48"/>
      <c r="B195" s="48"/>
      <c r="C195" s="48"/>
      <c r="D195" s="54"/>
      <c r="E195" s="48"/>
      <c r="F195" s="48"/>
      <c r="G195" s="48"/>
      <c r="H195" s="48"/>
      <c r="I195" s="48"/>
    </row>
    <row r="196" spans="1:9" ht="15.75" x14ac:dyDescent="0.25">
      <c r="A196" s="48"/>
      <c r="B196" s="48"/>
      <c r="C196" s="48"/>
      <c r="D196" s="54"/>
      <c r="E196" s="48"/>
      <c r="F196" s="48"/>
      <c r="G196" s="48"/>
      <c r="H196" s="48"/>
      <c r="I196" s="48"/>
    </row>
    <row r="197" spans="1:9" ht="15.75" x14ac:dyDescent="0.25">
      <c r="A197" s="48"/>
      <c r="B197" s="48"/>
      <c r="C197" s="48"/>
      <c r="D197" s="54"/>
      <c r="E197" s="48"/>
      <c r="F197" s="48"/>
      <c r="G197" s="48"/>
      <c r="H197" s="48"/>
      <c r="I197" s="48"/>
    </row>
    <row r="198" spans="1:9" ht="15.75" x14ac:dyDescent="0.25">
      <c r="A198" s="48"/>
      <c r="B198" s="48"/>
      <c r="C198" s="48"/>
      <c r="D198" s="54"/>
      <c r="E198" s="48"/>
      <c r="F198" s="48"/>
      <c r="G198" s="48"/>
      <c r="H198" s="48"/>
      <c r="I198" s="48"/>
    </row>
    <row r="199" spans="1:9" ht="15.75" x14ac:dyDescent="0.25">
      <c r="A199" s="48"/>
      <c r="B199" s="48"/>
      <c r="C199" s="48"/>
      <c r="D199" s="54"/>
      <c r="E199" s="48"/>
      <c r="F199" s="48"/>
      <c r="G199" s="48"/>
      <c r="H199" s="48"/>
      <c r="I199" s="48"/>
    </row>
    <row r="200" spans="1:9" ht="15.75" x14ac:dyDescent="0.25">
      <c r="A200" s="48"/>
      <c r="B200" s="48"/>
      <c r="C200" s="48"/>
      <c r="D200" s="54"/>
      <c r="E200" s="48"/>
      <c r="F200" s="48"/>
      <c r="G200" s="48"/>
      <c r="H200" s="48"/>
      <c r="I200" s="48"/>
    </row>
    <row r="201" spans="1:9" ht="15.75" x14ac:dyDescent="0.25">
      <c r="A201" s="48"/>
      <c r="B201" s="48"/>
      <c r="C201" s="48"/>
      <c r="D201" s="54"/>
      <c r="E201" s="48"/>
      <c r="F201" s="48"/>
      <c r="G201" s="48"/>
      <c r="H201" s="48"/>
      <c r="I201" s="48"/>
    </row>
    <row r="202" spans="1:9" ht="15.75" x14ac:dyDescent="0.25">
      <c r="A202" s="48"/>
      <c r="B202" s="48"/>
      <c r="C202" s="48"/>
      <c r="D202" s="54"/>
      <c r="E202" s="48"/>
      <c r="F202" s="48"/>
      <c r="G202" s="48"/>
      <c r="H202" s="48"/>
      <c r="I202" s="48"/>
    </row>
    <row r="203" spans="1:9" ht="15.75" x14ac:dyDescent="0.25">
      <c r="A203" s="48"/>
      <c r="B203" s="48"/>
      <c r="C203" s="48"/>
      <c r="D203" s="54"/>
      <c r="E203" s="48"/>
      <c r="F203" s="48"/>
      <c r="G203" s="48"/>
      <c r="H203" s="48"/>
      <c r="I203" s="48"/>
    </row>
    <row r="204" spans="1:9" ht="15.75" x14ac:dyDescent="0.25">
      <c r="A204" s="48"/>
      <c r="B204" s="48"/>
      <c r="C204" s="48"/>
      <c r="D204" s="54"/>
      <c r="E204" s="48"/>
      <c r="F204" s="48"/>
      <c r="G204" s="48"/>
      <c r="H204" s="48"/>
      <c r="I204" s="48"/>
    </row>
    <row r="205" spans="1:9" ht="15.75" x14ac:dyDescent="0.25">
      <c r="A205" s="48"/>
      <c r="B205" s="48"/>
      <c r="C205" s="48"/>
      <c r="D205" s="54"/>
      <c r="E205" s="48"/>
      <c r="F205" s="48"/>
      <c r="G205" s="48"/>
      <c r="H205" s="48"/>
      <c r="I205" s="48"/>
    </row>
    <row r="206" spans="1:9" ht="15.75" x14ac:dyDescent="0.25">
      <c r="A206" s="48"/>
      <c r="B206" s="48"/>
      <c r="C206" s="48"/>
      <c r="D206" s="54"/>
      <c r="E206" s="48"/>
      <c r="F206" s="48"/>
      <c r="G206" s="48"/>
      <c r="H206" s="48"/>
      <c r="I206" s="48"/>
    </row>
    <row r="207" spans="1:9" ht="15.75" x14ac:dyDescent="0.25">
      <c r="A207" s="48"/>
      <c r="B207" s="48"/>
      <c r="C207" s="48"/>
      <c r="D207" s="54"/>
      <c r="E207" s="48"/>
      <c r="F207" s="48"/>
      <c r="G207" s="48"/>
      <c r="H207" s="48"/>
      <c r="I207" s="48"/>
    </row>
    <row r="208" spans="1:9" ht="15.75" x14ac:dyDescent="0.25">
      <c r="A208" s="48"/>
      <c r="B208" s="48"/>
      <c r="C208" s="48"/>
      <c r="D208" s="54"/>
      <c r="E208" s="48"/>
      <c r="F208" s="48"/>
      <c r="G208" s="48"/>
      <c r="H208" s="48"/>
      <c r="I208" s="48"/>
    </row>
    <row r="209" spans="1:9" ht="15.75" x14ac:dyDescent="0.25">
      <c r="A209" s="48"/>
      <c r="B209" s="48"/>
      <c r="C209" s="48"/>
      <c r="D209" s="54"/>
      <c r="E209" s="48"/>
      <c r="F209" s="48"/>
      <c r="G209" s="48"/>
      <c r="H209" s="48"/>
      <c r="I209" s="48"/>
    </row>
    <row r="210" spans="1:9" ht="15.75" x14ac:dyDescent="0.25">
      <c r="A210" s="48"/>
      <c r="B210" s="48"/>
      <c r="C210" s="48"/>
      <c r="D210" s="54"/>
      <c r="E210" s="48"/>
      <c r="F210" s="48"/>
      <c r="G210" s="48"/>
      <c r="H210" s="48"/>
      <c r="I210" s="48"/>
    </row>
    <row r="211" spans="1:9" ht="15.75" x14ac:dyDescent="0.25">
      <c r="A211" s="48"/>
      <c r="B211" s="48"/>
      <c r="C211" s="48"/>
      <c r="D211" s="54"/>
      <c r="E211" s="48"/>
      <c r="F211" s="48"/>
      <c r="G211" s="48"/>
      <c r="H211" s="48"/>
      <c r="I211" s="48"/>
    </row>
    <row r="212" spans="1:9" ht="15.75" x14ac:dyDescent="0.25">
      <c r="A212" s="48"/>
      <c r="B212" s="48"/>
      <c r="C212" s="48"/>
      <c r="D212" s="54"/>
      <c r="E212" s="48"/>
      <c r="F212" s="48"/>
      <c r="G212" s="48"/>
      <c r="H212" s="48"/>
      <c r="I212" s="48"/>
    </row>
    <row r="213" spans="1:9" ht="15.75" x14ac:dyDescent="0.25">
      <c r="A213" s="48"/>
      <c r="B213" s="48"/>
      <c r="C213" s="48"/>
      <c r="D213" s="54"/>
      <c r="E213" s="48"/>
      <c r="F213" s="48"/>
      <c r="G213" s="48"/>
      <c r="H213" s="48"/>
      <c r="I213" s="48"/>
    </row>
    <row r="214" spans="1:9" ht="15.75" x14ac:dyDescent="0.25">
      <c r="A214" s="48"/>
      <c r="B214" s="48"/>
      <c r="C214" s="48"/>
      <c r="D214" s="54"/>
      <c r="E214" s="48"/>
      <c r="F214" s="48"/>
      <c r="G214" s="48"/>
      <c r="H214" s="48"/>
      <c r="I214" s="48"/>
    </row>
    <row r="215" spans="1:9" ht="15.75" x14ac:dyDescent="0.25">
      <c r="A215" s="48"/>
      <c r="B215" s="48"/>
      <c r="C215" s="48"/>
      <c r="D215" s="54"/>
      <c r="E215" s="48"/>
      <c r="F215" s="48"/>
      <c r="G215" s="48"/>
      <c r="H215" s="48"/>
      <c r="I215" s="48"/>
    </row>
    <row r="216" spans="1:9" ht="15.75" x14ac:dyDescent="0.25">
      <c r="A216" s="48"/>
      <c r="B216" s="48"/>
      <c r="C216" s="48"/>
      <c r="D216" s="54"/>
      <c r="E216" s="48"/>
      <c r="F216" s="48"/>
      <c r="G216" s="48"/>
      <c r="H216" s="48"/>
      <c r="I216" s="48"/>
    </row>
    <row r="217" spans="1:9" ht="15.75" x14ac:dyDescent="0.25">
      <c r="A217" s="48"/>
      <c r="B217" s="48"/>
      <c r="C217" s="48"/>
      <c r="D217" s="54"/>
      <c r="E217" s="48"/>
      <c r="F217" s="48"/>
      <c r="G217" s="48"/>
      <c r="H217" s="48"/>
      <c r="I217" s="48"/>
    </row>
    <row r="218" spans="1:9" ht="15.75" x14ac:dyDescent="0.25">
      <c r="A218" s="48"/>
      <c r="B218" s="48"/>
      <c r="C218" s="48"/>
      <c r="D218" s="54"/>
      <c r="E218" s="48"/>
      <c r="F218" s="48"/>
      <c r="G218" s="48"/>
      <c r="H218" s="48"/>
      <c r="I218" s="48"/>
    </row>
    <row r="219" spans="1:9" ht="15.75" x14ac:dyDescent="0.25">
      <c r="A219" s="48"/>
      <c r="B219" s="48"/>
      <c r="C219" s="48"/>
      <c r="D219" s="54"/>
      <c r="E219" s="48"/>
      <c r="F219" s="48"/>
      <c r="G219" s="48"/>
      <c r="H219" s="48"/>
      <c r="I219" s="48"/>
    </row>
    <row r="220" spans="1:9" ht="15.75" x14ac:dyDescent="0.25">
      <c r="A220" s="48"/>
      <c r="B220" s="48"/>
      <c r="C220" s="48"/>
      <c r="D220" s="54"/>
      <c r="E220" s="48"/>
      <c r="F220" s="48"/>
      <c r="G220" s="48"/>
      <c r="H220" s="48"/>
      <c r="I220" s="48"/>
    </row>
    <row r="221" spans="1:9" ht="15.75" x14ac:dyDescent="0.25">
      <c r="A221" s="48"/>
      <c r="B221" s="48"/>
      <c r="C221" s="48"/>
      <c r="D221" s="54"/>
      <c r="E221" s="48"/>
      <c r="F221" s="48"/>
      <c r="G221" s="48"/>
      <c r="H221" s="48"/>
      <c r="I221" s="48"/>
    </row>
    <row r="222" spans="1:9" ht="15.75" x14ac:dyDescent="0.25">
      <c r="A222" s="48"/>
      <c r="B222" s="48"/>
      <c r="C222" s="48"/>
      <c r="D222" s="54"/>
      <c r="E222" s="48"/>
      <c r="F222" s="48"/>
      <c r="G222" s="48"/>
      <c r="H222" s="48"/>
      <c r="I222" s="48"/>
    </row>
    <row r="223" spans="1:9" ht="15.75" x14ac:dyDescent="0.25">
      <c r="A223" s="48"/>
      <c r="B223" s="48"/>
      <c r="C223" s="48"/>
      <c r="D223" s="54"/>
      <c r="E223" s="48"/>
      <c r="F223" s="48"/>
      <c r="G223" s="48"/>
      <c r="H223" s="48"/>
      <c r="I223" s="48"/>
    </row>
    <row r="224" spans="1:9" ht="15.75" x14ac:dyDescent="0.25">
      <c r="A224" s="48"/>
      <c r="B224" s="48"/>
      <c r="C224" s="48"/>
      <c r="D224" s="54"/>
      <c r="E224" s="48"/>
      <c r="F224" s="48"/>
      <c r="G224" s="48"/>
      <c r="H224" s="48"/>
      <c r="I224" s="48"/>
    </row>
    <row r="225" spans="1:9" ht="15.75" x14ac:dyDescent="0.25">
      <c r="A225" s="48"/>
      <c r="B225" s="48"/>
      <c r="C225" s="48"/>
      <c r="D225" s="54"/>
      <c r="E225" s="48"/>
      <c r="F225" s="48"/>
      <c r="G225" s="48"/>
      <c r="H225" s="48"/>
      <c r="I225" s="48"/>
    </row>
    <row r="226" spans="1:9" ht="15.75" x14ac:dyDescent="0.25">
      <c r="A226" s="48"/>
      <c r="B226" s="48"/>
      <c r="C226" s="48"/>
      <c r="D226" s="54"/>
      <c r="E226" s="48"/>
      <c r="F226" s="48"/>
      <c r="G226" s="48"/>
      <c r="H226" s="48"/>
      <c r="I226" s="48"/>
    </row>
    <row r="227" spans="1:9" ht="15.75" x14ac:dyDescent="0.25">
      <c r="A227" s="48"/>
      <c r="B227" s="48"/>
      <c r="C227" s="48"/>
      <c r="D227" s="54"/>
      <c r="E227" s="48"/>
      <c r="F227" s="48"/>
      <c r="G227" s="48"/>
      <c r="H227" s="48"/>
      <c r="I227" s="48"/>
    </row>
    <row r="228" spans="1:9" ht="15.75" x14ac:dyDescent="0.25">
      <c r="A228" s="48"/>
      <c r="B228" s="48"/>
      <c r="C228" s="48"/>
      <c r="D228" s="54"/>
      <c r="E228" s="48"/>
      <c r="F228" s="48"/>
      <c r="G228" s="48"/>
      <c r="H228" s="48"/>
      <c r="I228" s="48"/>
    </row>
    <row r="229" spans="1:9" ht="15.75" x14ac:dyDescent="0.25">
      <c r="A229" s="48"/>
      <c r="B229" s="48"/>
      <c r="C229" s="48"/>
      <c r="D229" s="54"/>
      <c r="E229" s="48"/>
      <c r="F229" s="48"/>
      <c r="G229" s="48"/>
      <c r="H229" s="48"/>
      <c r="I229" s="48"/>
    </row>
    <row r="230" spans="1:9" ht="15.75" x14ac:dyDescent="0.25">
      <c r="A230" s="48"/>
      <c r="B230" s="48"/>
      <c r="C230" s="48"/>
      <c r="D230" s="54"/>
      <c r="E230" s="48"/>
      <c r="F230" s="48"/>
      <c r="G230" s="48"/>
      <c r="H230" s="48"/>
      <c r="I230" s="48"/>
    </row>
    <row r="231" spans="1:9" ht="15.75" x14ac:dyDescent="0.25">
      <c r="A231" s="48"/>
      <c r="B231" s="48"/>
      <c r="C231" s="48"/>
      <c r="D231" s="54"/>
      <c r="E231" s="48"/>
      <c r="F231" s="48"/>
      <c r="G231" s="48"/>
      <c r="H231" s="48"/>
      <c r="I231" s="48"/>
    </row>
    <row r="232" spans="1:9" ht="15.75" x14ac:dyDescent="0.25">
      <c r="A232" s="48"/>
      <c r="B232" s="48"/>
      <c r="C232" s="48"/>
      <c r="D232" s="54"/>
      <c r="E232" s="48"/>
      <c r="F232" s="48"/>
      <c r="G232" s="48"/>
      <c r="H232" s="48"/>
      <c r="I232" s="48"/>
    </row>
    <row r="233" spans="1:9" ht="15.75" x14ac:dyDescent="0.25">
      <c r="A233" s="48"/>
      <c r="B233" s="48"/>
      <c r="C233" s="48"/>
      <c r="D233" s="54"/>
      <c r="E233" s="48"/>
      <c r="F233" s="48"/>
      <c r="G233" s="48"/>
      <c r="H233" s="48"/>
      <c r="I233" s="48"/>
    </row>
    <row r="234" spans="1:9" ht="15.75" x14ac:dyDescent="0.25">
      <c r="A234" s="48"/>
      <c r="B234" s="48"/>
      <c r="C234" s="48"/>
      <c r="D234" s="54"/>
      <c r="E234" s="48"/>
      <c r="F234" s="48"/>
      <c r="G234" s="48"/>
      <c r="H234" s="48"/>
      <c r="I234" s="48"/>
    </row>
    <row r="235" spans="1:9" ht="15.75" x14ac:dyDescent="0.25">
      <c r="A235" s="48"/>
      <c r="B235" s="48"/>
      <c r="C235" s="48"/>
      <c r="D235" s="54"/>
      <c r="E235" s="48"/>
      <c r="F235" s="48"/>
      <c r="G235" s="48"/>
      <c r="H235" s="48"/>
      <c r="I235" s="48"/>
    </row>
    <row r="236" spans="1:9" ht="15.75" x14ac:dyDescent="0.25">
      <c r="A236" s="48"/>
      <c r="B236" s="48"/>
      <c r="C236" s="48"/>
      <c r="D236" s="54"/>
      <c r="E236" s="48"/>
      <c r="F236" s="48"/>
      <c r="G236" s="48"/>
      <c r="H236" s="48"/>
      <c r="I236" s="48"/>
    </row>
    <row r="237" spans="1:9" ht="15.75" x14ac:dyDescent="0.25">
      <c r="A237" s="48"/>
      <c r="B237" s="48"/>
      <c r="C237" s="48"/>
      <c r="D237" s="54"/>
      <c r="E237" s="48"/>
      <c r="F237" s="48"/>
      <c r="G237" s="48"/>
      <c r="H237" s="48"/>
      <c r="I237" s="48"/>
    </row>
    <row r="238" spans="1:9" ht="15.75" x14ac:dyDescent="0.25">
      <c r="A238" s="48"/>
      <c r="B238" s="48"/>
      <c r="C238" s="48"/>
      <c r="D238" s="54"/>
      <c r="E238" s="48"/>
      <c r="F238" s="48"/>
      <c r="G238" s="48"/>
      <c r="H238" s="48"/>
      <c r="I238" s="48"/>
    </row>
    <row r="239" spans="1:9" ht="15.75" x14ac:dyDescent="0.25">
      <c r="A239" s="48"/>
      <c r="B239" s="48"/>
      <c r="C239" s="48"/>
      <c r="D239" s="54"/>
      <c r="E239" s="48"/>
      <c r="F239" s="48"/>
      <c r="G239" s="48"/>
      <c r="H239" s="48"/>
      <c r="I239" s="48"/>
    </row>
    <row r="240" spans="1:9" ht="15.75" x14ac:dyDescent="0.25">
      <c r="A240" s="48"/>
      <c r="B240" s="48"/>
      <c r="C240" s="48"/>
      <c r="D240" s="54"/>
      <c r="E240" s="48"/>
      <c r="F240" s="48"/>
      <c r="G240" s="48"/>
      <c r="H240" s="48"/>
      <c r="I240" s="48"/>
    </row>
    <row r="241" spans="1:9" ht="15.75" x14ac:dyDescent="0.25">
      <c r="A241" s="48"/>
      <c r="B241" s="48"/>
      <c r="C241" s="48"/>
      <c r="D241" s="54"/>
      <c r="E241" s="48"/>
      <c r="F241" s="48"/>
      <c r="G241" s="48"/>
      <c r="H241" s="48"/>
      <c r="I241" s="48"/>
    </row>
    <row r="242" spans="1:9" ht="15.75" x14ac:dyDescent="0.25">
      <c r="A242" s="48"/>
      <c r="B242" s="48"/>
      <c r="C242" s="48"/>
      <c r="D242" s="54"/>
      <c r="E242" s="48"/>
      <c r="F242" s="48"/>
      <c r="G242" s="48"/>
      <c r="H242" s="48"/>
      <c r="I242" s="48"/>
    </row>
    <row r="243" spans="1:9" ht="15.75" x14ac:dyDescent="0.25">
      <c r="A243" s="48"/>
      <c r="B243" s="48"/>
      <c r="C243" s="48"/>
      <c r="D243" s="54"/>
      <c r="E243" s="48"/>
      <c r="F243" s="48"/>
      <c r="G243" s="48"/>
      <c r="H243" s="48"/>
      <c r="I243" s="48"/>
    </row>
    <row r="244" spans="1:9" ht="15.75" x14ac:dyDescent="0.25">
      <c r="A244" s="48"/>
      <c r="B244" s="48"/>
      <c r="C244" s="48"/>
      <c r="D244" s="54"/>
      <c r="E244" s="48"/>
      <c r="F244" s="48"/>
      <c r="G244" s="48"/>
      <c r="H244" s="48"/>
      <c r="I244" s="48"/>
    </row>
    <row r="245" spans="1:9" ht="15.75" x14ac:dyDescent="0.25">
      <c r="A245" s="48"/>
      <c r="B245" s="48"/>
      <c r="C245" s="48"/>
      <c r="D245" s="54"/>
      <c r="E245" s="48"/>
      <c r="F245" s="48"/>
      <c r="G245" s="48"/>
      <c r="H245" s="48"/>
      <c r="I245" s="48"/>
    </row>
    <row r="246" spans="1:9" ht="15.75" x14ac:dyDescent="0.25">
      <c r="A246" s="48"/>
      <c r="B246" s="48"/>
      <c r="C246" s="48"/>
      <c r="D246" s="54"/>
      <c r="E246" s="48"/>
      <c r="F246" s="48"/>
      <c r="G246" s="48"/>
      <c r="H246" s="48"/>
      <c r="I246" s="48"/>
    </row>
    <row r="247" spans="1:9" ht="15.75" x14ac:dyDescent="0.25">
      <c r="A247" s="48"/>
      <c r="B247" s="48"/>
      <c r="C247" s="48"/>
      <c r="D247" s="54"/>
      <c r="E247" s="48"/>
      <c r="F247" s="48"/>
      <c r="G247" s="48"/>
      <c r="H247" s="48"/>
      <c r="I247" s="48"/>
    </row>
    <row r="248" spans="1:9" ht="15.75" x14ac:dyDescent="0.25">
      <c r="A248" s="48"/>
      <c r="B248" s="48"/>
      <c r="C248" s="48"/>
      <c r="D248" s="54"/>
      <c r="E248" s="48"/>
      <c r="F248" s="48"/>
      <c r="G248" s="48"/>
      <c r="H248" s="48"/>
      <c r="I248" s="48"/>
    </row>
    <row r="249" spans="1:9" ht="15.75" x14ac:dyDescent="0.25">
      <c r="A249" s="48"/>
      <c r="B249" s="48"/>
      <c r="C249" s="48"/>
      <c r="D249" s="54"/>
      <c r="E249" s="48"/>
      <c r="F249" s="48"/>
      <c r="G249" s="48"/>
      <c r="H249" s="48"/>
      <c r="I249" s="48"/>
    </row>
    <row r="250" spans="1:9" ht="15.75" x14ac:dyDescent="0.25">
      <c r="A250" s="48"/>
      <c r="B250" s="48"/>
      <c r="C250" s="48"/>
      <c r="D250" s="54"/>
      <c r="E250" s="48"/>
      <c r="F250" s="48"/>
      <c r="G250" s="48"/>
      <c r="H250" s="48"/>
      <c r="I250" s="48"/>
    </row>
    <row r="251" spans="1:9" ht="15.75" x14ac:dyDescent="0.25">
      <c r="A251" s="48"/>
      <c r="B251" s="48"/>
      <c r="C251" s="48"/>
      <c r="D251" s="54"/>
      <c r="E251" s="48"/>
      <c r="F251" s="48"/>
      <c r="G251" s="48"/>
      <c r="H251" s="48"/>
      <c r="I251" s="48"/>
    </row>
    <row r="252" spans="1:9" ht="15.75" x14ac:dyDescent="0.25">
      <c r="A252" s="48"/>
      <c r="B252" s="48"/>
      <c r="C252" s="48"/>
      <c r="D252" s="54"/>
      <c r="E252" s="48"/>
      <c r="F252" s="48"/>
      <c r="G252" s="48"/>
      <c r="H252" s="48"/>
      <c r="I252" s="48"/>
    </row>
    <row r="253" spans="1:9" ht="15.75" x14ac:dyDescent="0.25">
      <c r="A253" s="48"/>
      <c r="B253" s="48"/>
      <c r="C253" s="48"/>
      <c r="D253" s="54"/>
      <c r="E253" s="48"/>
      <c r="F253" s="48"/>
      <c r="G253" s="48"/>
      <c r="H253" s="48"/>
      <c r="I253" s="48"/>
    </row>
    <row r="254" spans="1:9" ht="15.75" x14ac:dyDescent="0.25">
      <c r="A254" s="48"/>
      <c r="B254" s="48"/>
      <c r="C254" s="48"/>
      <c r="D254" s="54"/>
      <c r="E254" s="48"/>
      <c r="F254" s="48"/>
      <c r="G254" s="48"/>
      <c r="H254" s="48"/>
      <c r="I254" s="48"/>
    </row>
    <row r="255" spans="1:9" ht="15.75" x14ac:dyDescent="0.25">
      <c r="A255" s="48"/>
      <c r="B255" s="48"/>
      <c r="C255" s="48"/>
      <c r="D255" s="54"/>
      <c r="E255" s="48"/>
      <c r="F255" s="48"/>
      <c r="G255" s="48"/>
      <c r="H255" s="48"/>
      <c r="I255" s="48"/>
    </row>
    <row r="256" spans="1:9" ht="15.75" x14ac:dyDescent="0.25">
      <c r="A256" s="48"/>
      <c r="B256" s="48"/>
      <c r="C256" s="48"/>
      <c r="D256" s="54"/>
      <c r="E256" s="48"/>
      <c r="F256" s="48"/>
      <c r="G256" s="48"/>
      <c r="H256" s="48"/>
      <c r="I256" s="48"/>
    </row>
    <row r="257" spans="1:9" ht="15.75" x14ac:dyDescent="0.25">
      <c r="A257" s="48"/>
      <c r="B257" s="48"/>
      <c r="C257" s="48"/>
      <c r="D257" s="54"/>
      <c r="E257" s="48"/>
      <c r="F257" s="48"/>
      <c r="G257" s="48"/>
      <c r="H257" s="48"/>
      <c r="I257" s="48"/>
    </row>
    <row r="258" spans="1:9" ht="15.75" x14ac:dyDescent="0.25">
      <c r="A258" s="48"/>
      <c r="B258" s="48"/>
      <c r="C258" s="48"/>
      <c r="D258" s="54"/>
      <c r="E258" s="48"/>
      <c r="F258" s="48"/>
      <c r="G258" s="48"/>
      <c r="H258" s="48"/>
      <c r="I258" s="48"/>
    </row>
    <row r="259" spans="1:9" ht="15.75" x14ac:dyDescent="0.25">
      <c r="A259" s="48"/>
      <c r="B259" s="48"/>
      <c r="C259" s="48"/>
      <c r="D259" s="54"/>
      <c r="E259" s="48"/>
      <c r="F259" s="48"/>
      <c r="G259" s="48"/>
      <c r="H259" s="48"/>
      <c r="I259" s="48"/>
    </row>
    <row r="260" spans="1:9" ht="15.75" x14ac:dyDescent="0.25">
      <c r="A260" s="48"/>
      <c r="B260" s="48"/>
      <c r="C260" s="48"/>
      <c r="D260" s="54"/>
      <c r="E260" s="48"/>
      <c r="F260" s="48"/>
      <c r="G260" s="48"/>
      <c r="H260" s="48"/>
      <c r="I260" s="48"/>
    </row>
    <row r="261" spans="1:9" ht="15.75" x14ac:dyDescent="0.25">
      <c r="A261" s="48"/>
      <c r="B261" s="48"/>
      <c r="C261" s="48"/>
      <c r="D261" s="54"/>
      <c r="E261" s="48"/>
      <c r="F261" s="48"/>
      <c r="G261" s="48"/>
      <c r="H261" s="48"/>
      <c r="I261" s="48"/>
    </row>
    <row r="262" spans="1:9" ht="15.75" x14ac:dyDescent="0.25">
      <c r="A262" s="48"/>
      <c r="B262" s="48"/>
      <c r="C262" s="48"/>
      <c r="D262" s="54"/>
      <c r="E262" s="48"/>
      <c r="F262" s="48"/>
      <c r="G262" s="48"/>
      <c r="H262" s="48"/>
      <c r="I262" s="48"/>
    </row>
    <row r="263" spans="1:9" ht="15.75" x14ac:dyDescent="0.25">
      <c r="A263" s="48"/>
      <c r="B263" s="48"/>
      <c r="C263" s="48"/>
      <c r="D263" s="54"/>
      <c r="E263" s="48"/>
      <c r="F263" s="48"/>
      <c r="G263" s="48"/>
      <c r="H263" s="48"/>
      <c r="I263" s="48"/>
    </row>
    <row r="264" spans="1:9" ht="15.75" x14ac:dyDescent="0.25">
      <c r="A264" s="48"/>
      <c r="B264" s="48"/>
      <c r="C264" s="48"/>
      <c r="D264" s="54"/>
      <c r="E264" s="48"/>
      <c r="F264" s="48"/>
      <c r="G264" s="48"/>
      <c r="H264" s="48"/>
      <c r="I264" s="48"/>
    </row>
    <row r="265" spans="1:9" ht="15.75" x14ac:dyDescent="0.25">
      <c r="A265" s="48"/>
      <c r="B265" s="48"/>
      <c r="C265" s="48"/>
      <c r="D265" s="54"/>
      <c r="E265" s="48"/>
      <c r="F265" s="48"/>
      <c r="G265" s="48"/>
      <c r="H265" s="48"/>
      <c r="I265" s="48"/>
    </row>
    <row r="266" spans="1:9" ht="15.75" x14ac:dyDescent="0.25">
      <c r="A266" s="48"/>
      <c r="B266" s="48"/>
      <c r="C266" s="48"/>
      <c r="D266" s="54"/>
      <c r="E266" s="48"/>
      <c r="F266" s="48"/>
      <c r="G266" s="48"/>
      <c r="H266" s="48"/>
      <c r="I266" s="48"/>
    </row>
    <row r="267" spans="1:9" ht="15.75" x14ac:dyDescent="0.25">
      <c r="A267" s="48"/>
      <c r="B267" s="48"/>
      <c r="C267" s="48"/>
      <c r="D267" s="54"/>
      <c r="E267" s="48"/>
      <c r="F267" s="48"/>
      <c r="G267" s="48"/>
      <c r="H267" s="48"/>
      <c r="I267" s="48"/>
    </row>
    <row r="268" spans="1:9" ht="15.75" x14ac:dyDescent="0.25">
      <c r="A268" s="48"/>
      <c r="B268" s="48"/>
      <c r="C268" s="48"/>
      <c r="D268" s="54"/>
      <c r="E268" s="48"/>
      <c r="F268" s="48"/>
      <c r="G268" s="48"/>
      <c r="H268" s="48"/>
      <c r="I268" s="48"/>
    </row>
    <row r="269" spans="1:9" ht="15.75" x14ac:dyDescent="0.25">
      <c r="A269" s="48"/>
      <c r="B269" s="48"/>
      <c r="C269" s="48"/>
      <c r="D269" s="54"/>
      <c r="E269" s="48"/>
      <c r="F269" s="48"/>
      <c r="G269" s="48"/>
      <c r="H269" s="48"/>
      <c r="I269" s="48"/>
    </row>
  </sheetData>
  <autoFilter ref="A5:I17">
    <sortState ref="A6:I21">
      <sortCondition ref="A5:A17"/>
    </sortState>
  </autoFilter>
  <pageMargins left="0.25" right="0.25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Ergebnisliste</vt:lpstr>
      <vt:lpstr>Einzelplatzierungen</vt:lpstr>
      <vt:lpstr>Tabelle3</vt:lpstr>
      <vt:lpstr>Ergebnisliste!Druckbereich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cp:lastPrinted>2012-02-27T20:55:21Z</cp:lastPrinted>
  <dcterms:created xsi:type="dcterms:W3CDTF">2012-02-26T14:11:10Z</dcterms:created>
  <dcterms:modified xsi:type="dcterms:W3CDTF">2012-10-07T10:57:56Z</dcterms:modified>
</cp:coreProperties>
</file>